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<sst xmlns="http://schemas.openxmlformats.org/spreadsheetml/2006/main" xmlns:a="http://schemas.openxmlformats.org/drawingml/2006/main" xmlns:a15="http://schemas.microsoft.com/office/drawing/2012/main" xmlns:asvg="http://schemas.microsoft.com/office/drawing/2016/SVG/main" xmlns:c="http://schemas.openxmlformats.org/drawingml/2006/chart" xmlns:co="http://ncloudtech.com" xmlns:co-ooxml="http://ncloudtech.com/ooxml" xmlns:m="http://schemas.openxmlformats.org/officeDocument/2006/math" xmlns:mc="http://schemas.openxmlformats.org/markup-compatibility/2006" xmlns:o="urn:schemas-microsoft-com:office:office" xmlns:p="http://schemas.openxmlformats.org/presentationml/2006/main" xmlns:pic="http://schemas.openxmlformats.org/drawingml/2006/picture" xmlns:r="http://schemas.openxmlformats.org/officeDocument/2006/relationships" xmlns:s="http://schemas.openxmlformats.org/officeDocument/2006/sharedTypes" xmlns:sl="http://schemas.openxmlformats.org/schemaLibrary/2006/main" xmlns:v="urn:schemas-microsoft-com:vml" xmlns:w="http://schemas.openxmlformats.org/wordprocessingml/2006/main" xmlns:w10="urn:schemas-microsoft-com:office:word" xmlns:w14="http://schemas.microsoft.com/office/word/2010/wordml" xmlns:w15="http://schemas.microsoft.com/office/word/2012/wordml" xmlns:wp="http://schemas.openxmlformats.org/drawingml/2006/wordprocessingDrawing" xmlns:wpg="http://schemas.microsoft.com/office/word/2010/wordprocessingGroup" xmlns:wps="http://schemas.microsoft.com/office/word/2010/wordprocessingShape" xmlns:x="urn:schemas-microsoft-com:office:excel" xmlns:x14="http://schemas.microsoft.com/office/spreadsheetml/2009/9/main" xmlns:xdr="http://schemas.openxmlformats.org/drawingml/2006/spreadsheetDrawing" xmlns:xm="http://schemas.microsoft.com/office/excel/2006/main" mc:Ignorable="co co-ooxml w14 x14 w15">
  <si>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color theme="1" tint="0"/>
        <sz val="10"/>
      </rPr>
      <t>№ п/п</t>
    </r>
  </si>
  <si>
    <r>
      <rPr>
        <rFont val="Times New Roman"/>
        <color theme="1" tint="0"/>
        <sz val="10"/>
      </rPr>
      <t>Адрес</t>
    </r>
  </si>
  <si>
    <r>
      <rPr>
        <rFont val="Times New Roman"/>
        <color theme="1" tint="0"/>
        <sz val="10"/>
      </rPr>
      <t>Год пост-ройки</t>
    </r>
  </si>
  <si>
    <r>
      <rPr>
        <rFont val="Times New Roman"/>
        <color theme="1" tint="0"/>
        <sz val="10"/>
      </rPr>
      <t>Кол-во этажей</t>
    </r>
  </si>
  <si>
    <r>
      <rPr>
        <rFont val="Times New Roman"/>
        <color theme="1" tint="0"/>
        <sz val="10"/>
      </rPr>
      <t>Кол-во квартир</t>
    </r>
  </si>
  <si>
    <r>
      <rPr>
        <rFont val="Times New Roman"/>
        <color theme="1" tint="0"/>
        <sz val="10"/>
      </rPr>
      <t>Общая полезная площадь  кв.м.</t>
    </r>
  </si>
  <si>
    <r>
      <rPr>
        <rFont val="Times New Roman"/>
        <color theme="1" tint="0"/>
        <sz val="10"/>
      </rPr>
      <t>Материал стен</t>
    </r>
  </si>
  <si>
    <r>
      <rPr>
        <rFont val="Times New Roman"/>
        <color theme="1" tint="0"/>
        <sz val="10"/>
      </rPr>
      <t>Размер платы за 1 м.кв. жилого помеще-ния в месяц с НДС (руб.)</t>
    </r>
  </si>
  <si>
    <r>
      <rPr>
        <rFont val="Times New Roman"/>
        <color theme="1" tint="0"/>
        <sz val="10"/>
      </rPr>
      <t>Стоимость работ по управлению, содержанию и текущему ремонту общего имущества МКД (руб. в год)</t>
    </r>
  </si>
  <si>
    <t>пос. Лебяжье</t>
  </si>
  <si>
    <r>
      <rPr>
        <rFont val="Times New Roman"/>
        <b val="true"/>
        <color theme="1" tint="0"/>
        <sz val="10"/>
      </rPr>
      <t>ул. Степаняна, д. 35, лит. АА1</t>
    </r>
  </si>
  <si>
    <r>
      <rPr>
        <rFont val="Times New Roman"/>
        <color rgb="000000" tint="0"/>
        <sz val="9"/>
      </rPr>
      <t xml:space="preserve">4+1 </t>
    </r>
    <r>
      <rPr>
        <rFont val="Times New Roman"/>
        <color rgb="000000" tint="0"/>
        <sz val="9"/>
      </rPr>
      <t>в т.ч. подземных</t>
    </r>
  </si>
  <si>
    <r>
      <rPr>
        <rFont val="Times New Roman"/>
        <color theme="1" tint="0"/>
        <sz val="10"/>
      </rPr>
      <t>ж/б монолитные блоки</t>
    </r>
  </si>
  <si>
    <r>
      <rPr>
        <rFont val="Times New Roman"/>
        <b val="true"/>
        <color rgb="000000" tint="0"/>
        <sz val="10"/>
      </rPr>
      <t xml:space="preserve">ул. Степаняна, д.35, лит. БВ, 1,2,3 секции (квартиры с 1 по 42) </t>
    </r>
  </si>
  <si>
    <r>
      <rPr>
        <rFont val="Times New Roman"/>
        <b val="false"/>
        <color rgb="000000" tint="0"/>
        <sz val="9"/>
      </rPr>
      <t>5/7/9 в т.ч. подземных</t>
    </r>
  </si>
  <si>
    <r>
      <rPr>
        <rFont val="Times New Roman"/>
        <b val="true"/>
        <color rgb="000000" tint="0"/>
        <sz val="10"/>
      </rPr>
      <t>наружные кирпичные, внутренние монолитные ж/б</t>
    </r>
  </si>
  <si>
    <t>2.1</t>
  </si>
  <si>
    <r>
      <t xml:space="preserve">ул. Степаняна, д.35, лит. БВ, 1 секция (квартиры с 1 по 16)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</si>
  <si>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наружные кирпичные, внутренние монолитные ж/б</t>
  </si>
  <si>
    <t>2.2</t>
  </si>
  <si>
    <r>
      <rPr>
        <rFont val="Times New Roman"/>
        <color theme="1" tint="0"/>
        <sz val="10"/>
      </rPr>
      <t xml:space="preserve">ул. Степаняна, д.35, лит. БВ, 2 секция (квартиры с 17 по 34)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</si>
  <si>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2.3</t>
  </si>
  <si>
    <r>
      <t>ул. Степаняна, д.35, лит. БВ 3 секция (квартиры с 35 по 42)</t>
    </r>
    <r>
      <rPr>
        <rFont val="Times New Roman"/>
        <b val="true"/>
        <i val="true"/>
        <color theme="1" tint="0"/>
        <sz val="10"/>
        <u val="single"/>
      </rPr>
      <t xml:space="preserve"> без лифта</t>
    </r>
  </si>
  <si>
    <r>
      <rPr>
        <rFont val="Times New Roman"/>
        <b val="true"/>
        <color theme="1" tint="0"/>
        <sz val="10"/>
      </rPr>
      <t>ул. Степаняна, д. 35, лит. 3А 1,2,3 секции (квартиры с 1 по 42)</t>
    </r>
  </si>
  <si>
    <r>
      <rPr>
        <rFont val="Times New Roman"/>
        <b val="true"/>
        <color theme="1" tint="0"/>
        <sz val="10"/>
      </rPr>
      <t>наружные кирпичные, внутренние монолитные ж/б</t>
    </r>
  </si>
  <si>
    <t>3.1</t>
  </si>
  <si>
    <r>
      <t xml:space="preserve">ул. Степаняна, д. 35, лит. 3А 1 секция (квартиры с 1 по 16)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</si>
  <si>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3.2</t>
  </si>
  <si>
    <r>
      <t xml:space="preserve">ул. Степаняна, д. 35, лит. 3А 2 секция (квартиры с 17 по 34)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</si>
  <si>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3.3</t>
  </si>
  <si>
    <r>
      <t xml:space="preserve">ул. Степаняна, д. 35, лит. 3А 3 секция (квартиры с 35 по 42) </t>
    </r>
    <r>
      <rPr>
        <rFont val="Times New Roman"/>
        <b val="true"/>
        <i val="true"/>
        <color theme="1" tint="0"/>
        <sz val="10"/>
        <u val="single"/>
      </rPr>
      <t>с лифтом</t>
    </r>
  </si>
  <si>
    <r>
      <rPr>
        <rFont val="Times New Roman"/>
        <color theme="1" tint="0"/>
        <sz val="10"/>
      </rPr>
      <t>Размер обеспечения заявки</t>
    </r>
  </si>
  <si>
    <r>
      <rPr>
        <rFont val="Times New Roman"/>
        <color theme="1" tint="0"/>
        <sz val="10"/>
      </rPr>
      <t>Размер обеспечения исполнения договора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</si>
</sst>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@" formatCode="@" numFmtId="1002"/>
    <numFmt co:extendedFormatCode="0.00;-0.00" formatCode="0.00;-0.00" numFmtId="1003"/>
  </numFmts>
  <fonts count="9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Arial Cyr"/>
      <b val="true"/>
      <color theme="1" tint="0"/>
      <sz val="10"/>
    </font>
    <font>
      <name val="Arial Cyr"/>
      <color theme="1" tint="0"/>
      <sz val="10"/>
    </font>
    <font>
      <name val="Times New Roman"/>
      <b val="true"/>
      <color theme="1" tint="0"/>
      <sz val="10"/>
    </font>
    <font>
      <name val="Times New Roman"/>
      <color rgb="000000" tint="0"/>
      <sz val="9"/>
    </font>
    <font>
      <name val="Times New Roman"/>
      <b val="true"/>
      <color rgb="000000" tint="0"/>
      <sz val="10"/>
    </font>
    <font>
      <name val="Times New Roman"/>
      <b val="false"/>
      <color rgb="000000" tint="0"/>
      <sz val="9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medium">
        <color rgb="000000" tint="0"/>
      </right>
      <top style="thick">
        <color rgb="000000" tint="0"/>
      </top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thick">
        <color rgb="000000" tint="0"/>
      </top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thick">
        <color rgb="000000" tint="0"/>
      </top>
      <bottom style="medium">
        <color rgb="000000" tint="0"/>
      </bottom>
    </border>
    <border>
      <top style="thick">
        <color rgb="000000" tint="0"/>
      </top>
      <bottom style="medium">
        <color rgb="000000" tint="0"/>
      </bottom>
    </border>
    <border>
      <right style="medium">
        <color rgb="000000" tint="0"/>
      </right>
      <top style="thick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ck">
        <color rgb="000000" tint="0"/>
      </bottom>
    </border>
    <border>
      <left style="thick">
        <color rgb="000000" tint="0"/>
      </left>
      <right style="thick">
        <color rgb="000000" tint="0"/>
      </right>
      <top style="thick">
        <color rgb="000000" tint="0"/>
      </top>
      <bottom style="thick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ill="true" applyFont="true" applyNumberFormat="true" borderId="2" fillId="2" fontId="2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ill="true" applyFont="true" applyNumberFormat="true" borderId="6" fillId="2" fontId="6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right" vertical="center" wrapText="true"/>
    </xf>
    <xf applyAlignment="true" applyBorder="true" applyFill="true" applyFont="true" applyNumberFormat="true" borderId="6" fillId="2" fontId="2" numFmtId="1001" quotePrefix="false">
      <alignment horizontal="center" vertical="center" wrapText="true"/>
    </xf>
    <xf applyAlignment="true" applyBorder="true" applyFont="true" applyNumberFormat="true" borderId="6" fillId="0" fontId="7" numFmtId="1002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left" vertical="center" wrapText="true"/>
    </xf>
    <xf applyAlignment="true" applyBorder="true" applyFont="true" applyNumberFormat="true" borderId="6" fillId="0" fontId="7" numFmtId="1000" quotePrefix="false">
      <alignment horizontal="right" vertical="center" wrapText="true"/>
    </xf>
    <xf applyAlignment="true" applyBorder="true" applyFill="true" applyFont="true" applyNumberFormat="true" borderId="6" fillId="2" fontId="8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ill="true" applyFont="true" applyNumberFormat="true" borderId="6" fillId="2" fontId="7" numFmtId="1001" quotePrefix="false">
      <alignment horizontal="right" vertical="center" wrapText="true"/>
    </xf>
    <xf applyAlignment="true" applyBorder="true" applyFill="true" applyFont="true" applyNumberFormat="true" borderId="6" fillId="2" fontId="7" numFmtId="1000" quotePrefix="false">
      <alignment horizontal="right" vertical="center" wrapText="true"/>
    </xf>
    <xf applyAlignment="true" applyBorder="true" applyFont="true" applyNumberFormat="true" borderId="6" fillId="0" fontId="2" numFmtId="1002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left" vertical="center" wrapText="true"/>
    </xf>
    <xf applyAlignment="true" applyBorder="true" applyFont="true" applyNumberFormat="true" borderId="6" fillId="0" fontId="2" numFmtId="1000" quotePrefix="false">
      <alignment horizontal="right" vertical="center" wrapText="true"/>
    </xf>
    <xf applyAlignment="true" applyBorder="true" applyFill="true" applyFont="true" applyNumberFormat="true" borderId="6" fillId="2" fontId="2" numFmtId="1000" quotePrefix="false">
      <alignment horizontal="center" vertical="center" wrapText="true"/>
    </xf>
    <xf applyAlignment="true" applyBorder="true" applyFill="true" applyFont="true" applyNumberFormat="true" borderId="6" fillId="2" fontId="2" numFmtId="1001" quotePrefix="false">
      <alignment horizontal="right" vertical="center" wrapText="true"/>
    </xf>
    <xf applyAlignment="true" applyBorder="true" applyFill="true" applyFont="true" applyNumberFormat="true" borderId="6" fillId="2" fontId="2" numFmtId="1000" quotePrefix="false">
      <alignment horizontal="right" vertical="center" wrapText="true"/>
    </xf>
    <xf applyAlignment="true" applyBorder="true" applyFill="true" applyFont="true" applyNumberFormat="true" borderId="6" fillId="2" fontId="2" numFmtId="1003" quotePrefix="false">
      <alignment horizontal="right" vertical="center" wrapText="true"/>
    </xf>
    <xf applyFont="true" applyNumberFormat="true" borderId="0" fillId="0" fontId="1" numFmtId="1001" quotePrefix="false"/>
    <xf applyAlignment="true" applyBorder="true" applyFont="true" applyNumberFormat="true" borderId="6" fillId="0" fontId="5" numFmtId="1002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left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ill="true" applyFont="true" applyNumberFormat="true" borderId="6" fillId="2" fontId="5" numFmtId="1001" quotePrefix="false">
      <alignment horizontal="right" vertical="center" wrapText="true"/>
    </xf>
    <xf applyAlignment="true" applyBorder="true" applyFill="true" applyFont="true" applyNumberFormat="true" borderId="6" fillId="2" fontId="5" numFmtId="1003" quotePrefix="false">
      <alignment horizontal="right" vertical="center" wrapText="true"/>
    </xf>
    <xf applyAlignment="true" applyBorder="true" applyFill="true" applyFont="true" applyNumberFormat="true" borderId="7" fillId="2" fontId="2" numFmtId="1000" quotePrefix="false">
      <alignment horizontal="right" vertical="center" wrapText="true"/>
    </xf>
    <xf applyBorder="true" applyFont="true" applyNumberFormat="true" borderId="8" fillId="0" fontId="2" numFmtId="1003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Fill="true" applyFont="true" applyNumberFormat="true" borderId="0" fillId="2" fontId="2" numFmtId="1001" quotePrefix="false"/>
    <xf applyFont="true" applyNumberFormat="true" borderId="0" fillId="0" fontId="2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4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outlineLevel="0" r="2">
      <c r="A2" s="4" t="s">
        <v>9</v>
      </c>
      <c r="B2" s="5" t="s"/>
      <c r="C2" s="5" t="s"/>
      <c r="D2" s="5" t="s"/>
      <c r="E2" s="5" t="s"/>
      <c r="F2" s="5" t="s"/>
      <c r="G2" s="5" t="s"/>
      <c r="H2" s="5" t="s"/>
      <c r="I2" s="6" t="s"/>
    </row>
    <row outlineLevel="0" r="3">
      <c r="A3" s="7" t="n">
        <v>1</v>
      </c>
      <c r="B3" s="8" t="s">
        <v>10</v>
      </c>
      <c r="C3" s="8" t="n">
        <v>2011</v>
      </c>
      <c r="D3" s="9" t="s">
        <v>11</v>
      </c>
      <c r="E3" s="10" t="n">
        <v>48</v>
      </c>
      <c r="F3" s="11" t="n">
        <v>2681</v>
      </c>
      <c r="G3" s="10" t="s">
        <v>12</v>
      </c>
      <c r="H3" s="12" t="n">
        <v>31.48</v>
      </c>
      <c r="I3" s="12" t="n">
        <f aca="false" ca="false" dt2D="false" dtr="false" t="normal">H3*F3*12</f>
        <v>1012774.56</v>
      </c>
    </row>
    <row outlineLevel="0" r="4">
      <c r="A4" s="0" t="n"/>
      <c r="B4" s="0" t="n"/>
      <c r="C4" s="0" t="n"/>
      <c r="D4" s="0" t="n"/>
      <c r="E4" s="0" t="n"/>
      <c r="F4" s="0" t="n"/>
      <c r="G4" s="0" t="n"/>
      <c r="I4" s="0" t="n"/>
    </row>
    <row outlineLevel="0" r="5">
      <c r="A5" s="0" t="n"/>
      <c r="B5" s="0" t="n"/>
      <c r="C5" s="0" t="n"/>
      <c r="D5" s="0" t="n"/>
      <c r="E5" s="0" t="n"/>
      <c r="F5" s="0" t="n"/>
      <c r="G5" s="0" t="n"/>
      <c r="H5" s="0" t="n"/>
      <c r="I5" s="0" t="n"/>
    </row>
    <row outlineLevel="0" r="6">
      <c r="A6" s="0" t="n"/>
      <c r="B6" s="0" t="n"/>
      <c r="C6" s="0" t="n"/>
      <c r="D6" s="0" t="n"/>
      <c r="E6" s="0" t="n"/>
      <c r="F6" s="0" t="n"/>
      <c r="G6" s="0" t="n"/>
      <c r="H6" s="0" t="n"/>
      <c r="I6" s="0" t="n"/>
    </row>
    <row outlineLevel="0" r="7">
      <c r="A7" s="0" t="n"/>
      <c r="B7" s="0" t="n"/>
      <c r="C7" s="0" t="n"/>
      <c r="D7" s="0" t="n"/>
      <c r="E7" s="0" t="n"/>
      <c r="F7" s="0" t="n"/>
      <c r="G7" s="0" t="n"/>
      <c r="H7" s="0" t="n"/>
      <c r="I7" s="0" t="n"/>
    </row>
    <row outlineLevel="0" r="8">
      <c r="A8" s="13" t="n">
        <v>2</v>
      </c>
      <c r="B8" s="14" t="s">
        <v>13</v>
      </c>
      <c r="C8" s="15" t="n">
        <v>2015</v>
      </c>
      <c r="D8" s="16" t="s">
        <v>14</v>
      </c>
      <c r="E8" s="15" t="n">
        <v>42</v>
      </c>
      <c r="F8" s="15" t="n">
        <v>2709.5</v>
      </c>
      <c r="G8" s="17" t="s">
        <v>15</v>
      </c>
      <c r="H8" s="18" t="n"/>
      <c r="I8" s="19" t="n">
        <f aca="false" ca="false" dt2D="false" dtr="false" t="normal">I9+I10+I11</f>
        <v>1282306.98</v>
      </c>
    </row>
    <row outlineLevel="0" r="9">
      <c r="A9" s="20" t="s">
        <v>16</v>
      </c>
      <c r="B9" s="21" t="s">
        <v>17</v>
      </c>
      <c r="C9" s="22" t="n">
        <v>2015</v>
      </c>
      <c r="D9" s="23" t="n">
        <v>8</v>
      </c>
      <c r="E9" s="22" t="n">
        <v>16</v>
      </c>
      <c r="F9" s="22" t="n">
        <v>1154.1</v>
      </c>
      <c r="G9" s="10" t="s">
        <v>18</v>
      </c>
      <c r="H9" s="24" t="n">
        <v>41.57</v>
      </c>
      <c r="I9" s="25" t="n">
        <f aca="false" ca="false" dt2D="false" dtr="false" t="normal">F9*H9*12</f>
        <v>575711.244</v>
      </c>
    </row>
    <row outlineLevel="0" r="10">
      <c r="A10" s="20" t="s">
        <v>19</v>
      </c>
      <c r="B10" s="21" t="s">
        <v>20</v>
      </c>
      <c r="C10" s="22" t="n">
        <v>2015</v>
      </c>
      <c r="D10" s="23" t="n">
        <v>6</v>
      </c>
      <c r="E10" s="22" t="n">
        <v>18</v>
      </c>
      <c r="F10" s="22" t="n">
        <v>977.9</v>
      </c>
      <c r="G10" s="10" t="s">
        <v>18</v>
      </c>
      <c r="H10" s="24" t="n">
        <v>41.57</v>
      </c>
      <c r="I10" s="25" t="n">
        <f aca="false" ca="false" dt2D="false" dtr="false" t="normal">F10*H10*12</f>
        <v>487815.636</v>
      </c>
    </row>
    <row outlineLevel="0" r="11">
      <c r="A11" s="20" t="s">
        <v>21</v>
      </c>
      <c r="B11" s="21" t="s">
        <v>22</v>
      </c>
      <c r="C11" s="22" t="n">
        <v>2015</v>
      </c>
      <c r="D11" s="23" t="n">
        <v>4</v>
      </c>
      <c r="E11" s="22" t="n">
        <v>8</v>
      </c>
      <c r="F11" s="22" t="n">
        <v>577.5</v>
      </c>
      <c r="G11" s="10" t="s">
        <v>18</v>
      </c>
      <c r="H11" s="24" t="n">
        <v>31.57</v>
      </c>
      <c r="I11" s="26" t="n">
        <f aca="false" ca="false" dt2D="false" dtr="false" t="normal">F11*H11*12</f>
        <v>218780.09999999998</v>
      </c>
    </row>
    <row outlineLevel="0" r="12">
      <c r="H12" s="27" t="n"/>
    </row>
    <row outlineLevel="0" r="15">
      <c r="D15" s="0" t="n"/>
    </row>
    <row outlineLevel="0" r="16">
      <c r="A16" s="28" t="n">
        <v>3</v>
      </c>
      <c r="B16" s="29" t="s">
        <v>23</v>
      </c>
      <c r="C16" s="11" t="n">
        <v>2015</v>
      </c>
      <c r="D16" s="30" t="s">
        <v>14</v>
      </c>
      <c r="E16" s="11" t="n">
        <v>42</v>
      </c>
      <c r="F16" s="11" t="n">
        <v>2725.9</v>
      </c>
      <c r="G16" s="8" t="s">
        <v>24</v>
      </c>
      <c r="H16" s="31" t="n"/>
      <c r="I16" s="32" t="n">
        <f aca="false" ca="false" dt2D="false" dtr="false" t="normal">I17+I18+I19</f>
        <v>1266255.552</v>
      </c>
    </row>
    <row outlineLevel="0" r="17">
      <c r="A17" s="20" t="s">
        <v>25</v>
      </c>
      <c r="B17" s="21" t="s">
        <v>26</v>
      </c>
      <c r="C17" s="22" t="n">
        <v>2015</v>
      </c>
      <c r="D17" s="25" t="n">
        <v>8</v>
      </c>
      <c r="E17" s="22" t="n">
        <v>16</v>
      </c>
      <c r="F17" s="22" t="n">
        <v>1020.9</v>
      </c>
      <c r="G17" s="10" t="s">
        <v>18</v>
      </c>
      <c r="H17" s="24" t="n">
        <v>41.44</v>
      </c>
      <c r="I17" s="25" t="n">
        <f aca="false" ca="false" dt2D="false" dtr="false" t="normal">F17*H17*12</f>
        <v>507673.152</v>
      </c>
    </row>
    <row outlineLevel="0" r="18">
      <c r="A18" s="20" t="s">
        <v>27</v>
      </c>
      <c r="B18" s="21" t="s">
        <v>28</v>
      </c>
      <c r="C18" s="22" t="n">
        <v>2015</v>
      </c>
      <c r="D18" s="25" t="n">
        <v>6</v>
      </c>
      <c r="E18" s="22" t="n">
        <v>18</v>
      </c>
      <c r="F18" s="22" t="n">
        <v>961</v>
      </c>
      <c r="G18" s="10" t="s">
        <v>18</v>
      </c>
      <c r="H18" s="24" t="n">
        <v>41.44</v>
      </c>
      <c r="I18" s="25" t="n">
        <f aca="false" ca="false" dt2D="false" dtr="false" t="normal">F18*H18*12</f>
        <v>477886.07999999996</v>
      </c>
    </row>
    <row outlineLevel="0" r="19">
      <c r="A19" s="20" t="s">
        <v>29</v>
      </c>
      <c r="B19" s="21" t="s">
        <v>30</v>
      </c>
      <c r="C19" s="22" t="n">
        <v>2015</v>
      </c>
      <c r="D19" s="25" t="n">
        <v>4</v>
      </c>
      <c r="E19" s="22" t="n">
        <v>8</v>
      </c>
      <c r="F19" s="22" t="n">
        <v>744</v>
      </c>
      <c r="G19" s="10" t="s">
        <v>18</v>
      </c>
      <c r="H19" s="24" t="n">
        <v>31.44</v>
      </c>
      <c r="I19" s="33" t="n">
        <f aca="false" ca="false" dt2D="false" dtr="false" t="normal">F19*H19*12</f>
        <v>280696.32</v>
      </c>
    </row>
    <row outlineLevel="0" r="20">
      <c r="I20" s="34" t="n">
        <f aca="false" ca="false" dt2D="false" dtr="false" t="normal">I16+I8+I3</f>
        <v>3561337.0919999997</v>
      </c>
    </row>
    <row outlineLevel="0" r="22">
      <c r="A22" s="35" t="s">
        <v>31</v>
      </c>
      <c r="B22" s="35" t="n"/>
      <c r="C22" s="35" t="n"/>
      <c r="D22" s="35" t="n"/>
      <c r="E22" s="35" t="n"/>
      <c r="F22" s="35" t="n"/>
      <c r="G22" s="36" t="n"/>
      <c r="H22" s="37" t="n"/>
      <c r="I22" s="38" t="n">
        <f aca="false" ca="false" dt2D="false" dtr="false" t="normal">I24*10%</f>
        <v>14838.904550000001</v>
      </c>
    </row>
    <row outlineLevel="0" r="23">
      <c r="A23" s="35" t="n"/>
      <c r="B23" s="35" t="n"/>
      <c r="C23" s="35" t="n"/>
      <c r="D23" s="35" t="n"/>
      <c r="E23" s="35" t="n"/>
      <c r="F23" s="35" t="n"/>
      <c r="G23" s="36" t="n"/>
      <c r="H23" s="36" t="n"/>
      <c r="I23" s="35" t="n"/>
    </row>
    <row outlineLevel="0" r="24">
      <c r="A24" s="35" t="s">
        <v>32</v>
      </c>
      <c r="B24" s="35" t="n"/>
      <c r="C24" s="35" t="n"/>
      <c r="D24" s="35" t="n"/>
      <c r="E24" s="35" t="n"/>
      <c r="F24" s="35" t="n"/>
      <c r="G24" s="36" t="n"/>
      <c r="H24" s="37" t="n"/>
      <c r="I24" s="38" t="n">
        <f aca="false" ca="false" dt2D="false" dtr="false" t="normal">(I3+I8+I16)/24</f>
        <v>148389.0455</v>
      </c>
    </row>
  </sheetData>
  <mergeCells count="1">
    <mergeCell ref="A2:I2"/>
  </mergeCells>
  <pageMargins bottom="0.590555548667908" footer="0.5" header="0.5" left="0.590555548667908" right="0.590555548667908" top="0.590555548667908"/>
  <pageSetup fitToHeight="0" fitToWidth="0" orientation="portrait" paperHeight="297.1798mm" paperSize="9" paperWidth="210.0438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2023-12-05T12:43:26Z</dcterms:modified>
</cp:coreProperties>
</file>