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235" windowHeight="8400" activeTab="0"/>
  </bookViews>
  <sheets>
    <sheet name="пр 2" sheetId="1" r:id="rId1"/>
    <sheet name="пр 3" sheetId="2" r:id="rId2"/>
    <sheet name=" пр 7" sheetId="3" r:id="rId3"/>
    <sheet name=" пр 8" sheetId="4" r:id="rId4"/>
  </sheets>
  <definedNames>
    <definedName name="прил8">#REF!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A10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<sst xmlns="http://schemas.openxmlformats.org/spreadsheetml/2006/main" count="529" uniqueCount="253">
  <si>
    <t>УТВЕРЖДЕНЫ</t>
  </si>
  <si>
    <t>Решением Совета депутатов</t>
  </si>
  <si>
    <t>МО Лебяженское городское поселение</t>
  </si>
  <si>
    <t xml:space="preserve">                     Распределение бюджетных ассигнований</t>
  </si>
  <si>
    <t xml:space="preserve">по разделам и подразделам, целевым статьям и видам расходов </t>
  </si>
  <si>
    <t>классификации расходов бюджета</t>
  </si>
  <si>
    <t>муниципального образования  Лебяженское   городское  поселение</t>
  </si>
  <si>
    <t>Рз</t>
  </si>
  <si>
    <t>ПР</t>
  </si>
  <si>
    <t>ЦСР</t>
  </si>
  <si>
    <t>ВР</t>
  </si>
  <si>
    <t xml:space="preserve">Наименование </t>
  </si>
  <si>
    <t>Сумма (тысяч рублей)</t>
  </si>
  <si>
    <t>Всего</t>
  </si>
  <si>
    <t xml:space="preserve">Общегосударственные вопросы </t>
  </si>
  <si>
    <t>Функционирование высшего должностного лица субъекта Российской Федерации и органа местного самоуправления</t>
  </si>
  <si>
    <t>002 00 00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</si>
  <si>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</si>
  <si>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002 03 00</t>
  </si>
  <si>
    <t>Глава муниципального образования</t>
  </si>
  <si>
    <t>Функционирование законодательных  (представительных)  органов  государственной  власти  и  представительных органов муниципальных образований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</si>
  <si>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</si>
  <si>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</si>
  <si>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002 04 00</t>
  </si>
  <si>
    <t>Выполнение функций органами местного самоуправления</t>
  </si>
  <si>
    <t>Иные межбюджетные трансфетры</t>
  </si>
  <si>
    <t>002 08 00</t>
  </si>
  <si>
    <t>Глава  местной администрации  (исполнительно-распорядительного  органа  муниципального  образования)</t>
  </si>
  <si>
    <t>Резервные  фонды</t>
  </si>
  <si>
    <t>070 05 00</t>
  </si>
  <si>
    <t>Резервные  фонды  местных администраций</t>
  </si>
  <si>
    <t>Прочие расходы</t>
  </si>
  <si>
    <t>Национальная оборона</t>
  </si>
  <si>
    <t>Мобилизационная и вневойсковая подготовка</t>
  </si>
  <si>
    <t>001 00 00</t>
  </si>
  <si>
    <t xml:space="preserve">Руководство и управление в сфере установленных функций </t>
  </si>
  <si>
    <t>001 36 00</t>
  </si>
  <si>
    <t>Осуществление первичного воиского учета на территории, где отсутствуют военные комиссариаты</t>
  </si>
  <si>
    <t>Выполнение функций органов местного самоуправления</t>
  </si>
  <si>
    <t>Национальная  безопасность  и  правоохранительная  деятельность</t>
  </si>
  <si>
    <t>Предупреждение  и  ликвидация  последствий  чрезвычайных  ситуаций  природного и техногенного характера,  гражданская  оборона</t>
  </si>
  <si>
    <t>218 00 00</t>
  </si>
  <si>
    <t>Мероприятия  по  предупреждению  и  ликвидации  последствий  чрезвычайных  ситуаций  и  стихийных  бедствий</t>
  </si>
  <si>
    <t>218 01 00</t>
  </si>
  <si>
    <t>Национальная  экономика</t>
  </si>
  <si>
    <t>Топливно-энергетический комплекс</t>
  </si>
  <si>
    <t>248 01 00</t>
  </si>
  <si>
    <t>Мероприятия в топливно-энергетической облати</t>
  </si>
  <si>
    <t>Субсидии юридическим лицам</t>
  </si>
  <si>
    <t>Другие  вопросы  в  области  национальной  экономики</t>
  </si>
  <si>
    <t>338 00 00</t>
  </si>
  <si>
    <t>Мероприятия в области строительства,архитектуры и градостроительства</t>
  </si>
  <si>
    <t>Жилищно-коммунальное хозяйство</t>
  </si>
  <si>
    <t>Жилищное  хозяйство</t>
  </si>
  <si>
    <t>098 02 04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</si>
  <si>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строительства" (для отражения расходов, осуществляемых за счет средств бюджетов)</t>
  </si>
  <si>
    <t>350 02 00</t>
  </si>
  <si>
    <t>Капитальный ремонт государственного жилищного фонда субъектов Российской Федерации и муниципального фонда</t>
  </si>
  <si>
    <t>Коммунальное хозяйство</t>
  </si>
  <si>
    <t>351 00 00</t>
  </si>
  <si>
    <t>Поддержка  коммунального  хозяйства</t>
  </si>
  <si>
    <t>351 05 00</t>
  </si>
  <si>
    <t>Мероприятия в области коммунального хозяйства</t>
  </si>
  <si>
    <t>Благоустройство</t>
  </si>
  <si>
    <t>600 00 00</t>
  </si>
  <si>
    <t>600 01 00</t>
  </si>
  <si>
    <t>Уличное освещение</t>
  </si>
  <si>
    <t>600 02 00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</si>
  <si>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</si>
  <si>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600 03 00</t>
  </si>
  <si>
    <t>Озеленение</t>
  </si>
  <si>
    <t>600 04 00</t>
  </si>
  <si>
    <t>Организация и содержание мест захоронения</t>
  </si>
  <si>
    <t>600 05 00</t>
  </si>
  <si>
    <t>Прочие мереприятия по благоустройству городских округов и поселений</t>
  </si>
  <si>
    <t>Образование</t>
  </si>
  <si>
    <t>Молодежная политика и оздоровление детей</t>
  </si>
  <si>
    <t>431 00 00</t>
  </si>
  <si>
    <t>Организационно-воспитательная работа с молодежью</t>
  </si>
  <si>
    <t>431 01 00</t>
  </si>
  <si>
    <t>Проведение  мероприятий  для  детей  и  молодежи</t>
  </si>
  <si>
    <t>Культура, кинематография и средства массовой  информации</t>
  </si>
  <si>
    <t>Культура</t>
  </si>
  <si>
    <t>440 00 00</t>
  </si>
  <si>
    <t>Дворцы и дома культуры, другие учреждения культуры и средств массовой информации</t>
  </si>
  <si>
    <t>440 99 00</t>
  </si>
  <si>
    <t>442 00 00</t>
  </si>
  <si>
    <t>Библиотеки</t>
  </si>
  <si>
    <t>442 99 00</t>
  </si>
  <si>
    <t>Социальная политика</t>
  </si>
  <si>
    <t>Пенсионное обеспечение</t>
  </si>
  <si>
    <t>491 00 00</t>
  </si>
  <si>
    <t>Доплаты к пенсиям, дополнительное пенсионное обеспечение</t>
  </si>
  <si>
    <t>491 01 00</t>
  </si>
  <si>
    <t>Доплаты к пенсиям государственных служащих субъектов Российской Федерации и муниципальных служащих</t>
  </si>
  <si>
    <t>Средства массовой информации</t>
  </si>
  <si>
    <t>457 00 00</t>
  </si>
  <si>
    <t>Периодические издания, учрежденные органами законодательной и исполнительной власти</t>
  </si>
  <si>
    <t>457 85 00</t>
  </si>
  <si>
    <t>Государственная поддержка в сфере культуры, кинематографии и средств массовой информации</t>
  </si>
  <si>
    <t>Прочие межбюджетные трансферты общего характера</t>
  </si>
  <si>
    <t>521 06 00</t>
  </si>
  <si>
    <t>Межбюджетные трансферты бюджетам муниципальных районов из бюджетов поселений и межбюджетные трансферты бюджетам</t>
  </si>
  <si>
    <t>Иные межбюджетные трансферты</t>
  </si>
  <si>
    <t>102 00 00</t>
  </si>
  <si>
    <t>102 01 02</t>
  </si>
  <si>
    <t>Бюджетные инвестиции</t>
  </si>
  <si>
    <t>УТВЕРЖДЕНА</t>
  </si>
  <si>
    <t>Ведомственная структура расходов</t>
  </si>
  <si>
    <t>Наименование показателя</t>
  </si>
  <si>
    <t>Г</t>
  </si>
  <si>
    <t>Всего расходов</t>
  </si>
  <si>
    <t>Местная администрация МО Лебяженское городское поселение</t>
  </si>
  <si>
    <t>Национальная безопасность и правоохранительная деятельность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</si>
  <si>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</si>
  <si>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</si>
  <si>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</si>
  <si>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строительства" (для отражения расходов, осуществляемых за счет средств поступивших от государственной корпорации - Фонда со</t>
  </si>
  <si>
    <t>098 01 04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</si>
  <si>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</si>
  <si>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собственности муниципальных образований</t>
  </si>
  <si>
    <t>Фонд софинансирования</t>
  </si>
  <si>
    <t>Периодическая печать и издательства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</si>
  <si>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строительства" (для отражения расходов, осуществляемых за счет средств поступивших от государственной корпорации - Фонда содействия реформированию жилищного-коммунального хозяйства)</t>
  </si>
  <si>
    <t>Региональные целевые программы</t>
  </si>
  <si>
    <t xml:space="preserve"> </t>
  </si>
  <si>
    <t>522 00 00</t>
  </si>
  <si>
    <t>522 12 00</t>
  </si>
  <si>
    <t>Региональная целевая программа "Комплексные меры противодействия злоупотреблению наркотикам и их незаконному обороту на территории Лен.обл. на 2012-2015 годы"</t>
  </si>
  <si>
    <t>Дорожное хозяйство (дорожные фонды)</t>
  </si>
  <si>
    <t>795 00 00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</si>
  <si>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</si>
  <si>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</si>
  <si>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Бюджетные инвестиции в объекты капитального строительства собственности муниципальных образований </t>
  </si>
  <si>
    <t>Резервный фонд Правительства ЛО</t>
  </si>
  <si>
    <t xml:space="preserve">  </t>
  </si>
  <si>
    <t xml:space="preserve"> на 2013 год.</t>
  </si>
  <si>
    <t>Прочие мероприятия по благоустройству городских округов и поселений</t>
  </si>
  <si>
    <r>
      <t>(приложение  7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)</t>
    </r>
  </si>
  <si>
    <t xml:space="preserve">                                                                                  к Решению Совета депутатов</t>
  </si>
  <si>
    <t xml:space="preserve">                                                       на 2013 год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</si>
  <si>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</t>
  </si>
  <si>
    <t>Осуществление отдельного гос.полномочия Лен.обл. в сфере административных правоотношений</t>
  </si>
  <si>
    <t>Иные межбюджетные трансферты по передаче полномочий по исполнению и контролю за исполнением бюджета поселений</t>
  </si>
  <si>
    <t>Иные межбюджетные трансферты по передаче полномочий на участие в предупреждении и ликвидации последствий чрезвычайных ситуаций в границах поселений; участие в в профилактике терроризма и экстремизма, а также в минимизации и (или) ликвидации последствий проявлений иерроризма и экстремизма в границах поселений</t>
  </si>
  <si>
    <r>
      <t>(приложение 8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)</t>
    </r>
  </si>
  <si>
    <t>КЦСР</t>
  </si>
  <si>
    <t>КВР</t>
  </si>
  <si>
    <t>330 00 00</t>
  </si>
  <si>
    <t>330 02 12</t>
  </si>
  <si>
    <t>Связь и информатика</t>
  </si>
  <si>
    <t>Информационные технологии и связь</t>
  </si>
  <si>
    <t>Прочие мероприятия в области информационно-коммуникационных технологий и связи</t>
  </si>
  <si>
    <r>
      <t>520</t>
    </r>
    <r>
      <rPr>
        <sz val="9"/>
        <rFont val="Arrial Cyr"/>
        <family val="0"/>
      </rPr>
      <t xml:space="preserve"> </t>
    </r>
    <r>
      <rPr>
        <sz val="9"/>
        <rFont val="Times New Roman"/>
        <family val="1"/>
      </rPr>
      <t>00</t>
    </r>
    <r>
      <rPr>
        <sz val="9"/>
        <rFont val="Arrial Cyr"/>
        <family val="0"/>
      </rPr>
      <t xml:space="preserve"> 0</t>
    </r>
    <r>
      <rPr>
        <sz val="9"/>
        <rFont val="Times New Roman"/>
        <family val="1"/>
      </rPr>
      <t>0</t>
    </r>
  </si>
  <si>
    <r>
      <t>520</t>
    </r>
    <r>
      <rPr>
        <sz val="9"/>
        <rFont val="Arrial Cyr"/>
        <family val="0"/>
      </rPr>
      <t xml:space="preserve"> </t>
    </r>
    <r>
      <rPr>
        <sz val="9"/>
        <rFont val="Times New Roman"/>
        <family val="1"/>
      </rPr>
      <t>1</t>
    </r>
    <r>
      <rPr>
        <sz val="9"/>
        <rFont val="Arrial Cyr"/>
        <family val="0"/>
      </rPr>
      <t>5 0</t>
    </r>
    <r>
      <rPr>
        <sz val="9"/>
        <rFont val="Times New Roman"/>
        <family val="1"/>
      </rPr>
      <t>3</t>
    </r>
  </si>
  <si>
    <t>0502</t>
  </si>
  <si>
    <t>Иные безвозмездные и безвозвратные перечисления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</si>
  <si>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</si>
  <si>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на 2013 год</t>
  </si>
  <si>
    <t>522 40 11</t>
  </si>
  <si>
    <t>522 40 13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</si>
  <si>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</si>
  <si>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Муниципальная целевая программа "Дорожная деятельность в отношении дорог местного значения и капитальный ремонт дворовых территорий" на 2013 г."</t>
  </si>
  <si>
    <t>522 40 00</t>
  </si>
  <si>
    <t>Долгосрочная целевая программа "Совершенствование и развитие автомобильных дорог Ленинградской области на 2009-2020 годы"</t>
  </si>
  <si>
    <t>Капитальный ремонт и ремонт автомобильных дорог общего пользования, местного значения, в т.ч. в населенных пунктах</t>
  </si>
  <si>
    <t>Выполнение других обязательств государства</t>
  </si>
  <si>
    <t>Другие общегосударственные вопрпосы</t>
  </si>
  <si>
    <t>Выполнение функций казенными учреждениями</t>
  </si>
  <si>
    <t xml:space="preserve">Межбюджетные трансферты </t>
  </si>
  <si>
    <t>Субсидия на обеспечение выплат стимулирующего характера работникам муниципальных учреждений культуры Ленинградской области</t>
  </si>
  <si>
    <t>Субсидия из Резервного фонда Правительства Ленинградской области</t>
  </si>
  <si>
    <t xml:space="preserve">                                                                                   Приложение  2</t>
  </si>
  <si>
    <t xml:space="preserve">                                                                            МО Лебяженское  городское поселение</t>
  </si>
  <si>
    <t xml:space="preserve">                                                ПРОГНОЗИРУЕМЫЕ</t>
  </si>
  <si>
    <t>поступления доходов в бюджет  МО  Лебяженское  городское  поселение</t>
  </si>
  <si>
    <t>Код бюджетной классификации</t>
  </si>
  <si>
    <t xml:space="preserve">                      Источники доходов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</si>
  <si>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</si>
  <si>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</si>
  <si>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</si>
  <si>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                                       </t>
  </si>
  <si>
    <t>1 01 02000 01 0000 110</t>
  </si>
  <si>
    <t xml:space="preserve">Налог на доходы физических лиц                                           </t>
  </si>
  <si>
    <t>1 05 03010 01 0000 110</t>
  </si>
  <si>
    <t>Единый сельскохозяйственный налог</t>
  </si>
  <si>
    <t>1 06 00000 00 0000 000</t>
  </si>
  <si>
    <t>НАЛОГИ НА ИМУЩЕСТВО</t>
  </si>
  <si>
    <t xml:space="preserve">1 06 01000 00 0000 110 </t>
  </si>
  <si>
    <t>Налог на имущество физических лиц</t>
  </si>
  <si>
    <t>1 06 04000 02 0000 110</t>
  </si>
  <si>
    <t xml:space="preserve"> Транспортный налог</t>
  </si>
  <si>
    <t>1 06 06000 00 0000 110</t>
  </si>
  <si>
    <t xml:space="preserve"> Земельный налог</t>
  </si>
  <si>
    <t>1 08 00000 00 0000 000</t>
  </si>
  <si>
    <t xml:space="preserve">   ГОСУДАРСТВЕННАЯ ПОШЛИНА</t>
  </si>
  <si>
    <t>1 11 00000 00 0000 000</t>
  </si>
  <si>
    <t xml:space="preserve">   ДОХОДЫ ОТ ИСПОЛЬЗОВАНИЯ ИМУЩЕСТВА, НАХОДЯЩЕГОСЯ В    ГОСУДАРСТВЕННОЙ    И  МУНИЦИПАЛЬНОЙ СОБСТВЕННОСТИ</t>
  </si>
  <si>
    <t>1 11 05000 00 0000 120</t>
  </si>
  <si>
    <t xml:space="preserve">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</si>
  <si>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</si>
  <si>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 xml:space="preserve">   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 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</si>
  <si>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</si>
  <si>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</si>
  <si>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</si>
  <si>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</si>
  <si>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</si>
  <si>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</si>
  <si>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1 14 01000 00 0000 410</t>
  </si>
  <si>
    <t>Доходы от продажи квартир, находящихся в собственности поселений</t>
  </si>
  <si>
    <t>1 14 06000 00 0000 430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</si>
  <si>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автономных учреждений)</t>
  </si>
  <si>
    <t>1 15 00000 00 0000 000</t>
  </si>
  <si>
    <t>АДМИНИСТРАЦИВНЫЕ ПЛАТЕЖИ И СБОРЫ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</si>
  <si>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</si>
  <si>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</si>
  <si>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2 00 00000 00 0000 000</t>
  </si>
  <si>
    <t>БЕЗВОЗМЕЗДНЫЕ ПОСТУПЛЕНИЯ</t>
  </si>
  <si>
    <t>ВСЕГО ДОХОДОВ:</t>
  </si>
  <si>
    <t xml:space="preserve">                                                                                   Приложение  3</t>
  </si>
  <si>
    <t xml:space="preserve">                      Безвозмездные поступления</t>
  </si>
  <si>
    <t xml:space="preserve">                              в 2013 году</t>
  </si>
  <si>
    <t>Сумма  (тыс. руб.)</t>
  </si>
  <si>
    <t>Безвозмездные поступления</t>
  </si>
  <si>
    <t>2 02 00000 00 0000 000</t>
  </si>
  <si>
    <t xml:space="preserve"> Безвозмездные поступления от других бюджетов бюджетной системы Российской Федерации</t>
  </si>
  <si>
    <t>2 02 01000 00 0000 151</t>
  </si>
  <si>
    <t xml:space="preserve"> Дотации бюджетам субъектов Россйиской Федерации и муниципальных образований</t>
  </si>
  <si>
    <t>2 02 01001 10 0000 151</t>
  </si>
  <si>
    <t xml:space="preserve"> Дотация бюджетам поселений на выравнивание бюджетной обеспеченности</t>
  </si>
  <si>
    <t>2 02 02000 00 0000 151</t>
  </si>
  <si>
    <t>Субсидии бюджетам бюджетной системы Российской Федерации (межбюджетные субсидии)</t>
  </si>
  <si>
    <t>2 02 02077 10 0000 151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</si>
  <si>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</si>
  <si>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2 02 02999 10 0000 151</t>
  </si>
  <si>
    <t>Прочие субсидии бюджетам поселений</t>
  </si>
  <si>
    <t>2 02 03000 00 0000 151</t>
  </si>
  <si>
    <t xml:space="preserve">Субвенции  бюджетам субъектов Россйиской Федерации и муниципальных образований </t>
  </si>
  <si>
    <t>2 02 03015 10 0000 151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</si>
  <si>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</si>
  <si>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</si>
  <si>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</si>
  <si>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2 02 04000 00 0000 000</t>
  </si>
  <si>
    <t>2 02 04012 10 0000 151</t>
  </si>
  <si>
    <t>Межбюджетные трансферты, передаваемые бюджетам поселений для компенсации дополнительных расходов. возникающих в результате решений, принятых органами власти другого уровня</t>
  </si>
  <si>
    <t>2 07 00000 00 0000 000</t>
  </si>
  <si>
    <t>Прочие безвозмездные поступления</t>
  </si>
  <si>
    <t>2 07 05000 10 0000 180</t>
  </si>
  <si>
    <t>Прочие безвозмездные поступления в бюджеты поселений</t>
  </si>
  <si>
    <t xml:space="preserve">            </t>
  </si>
  <si>
    <t xml:space="preserve">                                                                            от "21" декабря 2013    г.      № 58</t>
  </si>
  <si>
    <t xml:space="preserve">                                                                            от "21" декабря 2013    г.      №58 </t>
  </si>
  <si>
    <t xml:space="preserve">           от "21" декабря 2013    г.      № 58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</si>
</sst>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mmm/yyyy"/>
    <numFmt numFmtId="179" formatCode="_-* #,##0.0_р_._-;\-* #,##0.0_р_._-;_-* &quot;-&quot;??_р_._-;_-@_-"/>
    <numFmt numFmtId="180" formatCode="_-* #,##0_р_._-;\-* #,##0_р_._-;_-* &quot;-&quot;??_р_._-;_-@_-"/>
    <numFmt numFmtId="181" formatCode="#,##0_р_.;[Red]#,##0_р_."/>
    <numFmt numFmtId="182" formatCode="0;[Red]0"/>
    <numFmt numFmtId="183" formatCode="0;[Black]0"/>
    <numFmt numFmtId="184" formatCode="0000"/>
    <numFmt numFmtId="185" formatCode="000"/>
    <numFmt numFmtId="186" formatCode="_-* #,##0.000_р_._-;\-* #,##0.000_р_._-;_-* &quot;-&quot;??_р_._-;_-@_-"/>
    <numFmt numFmtId="187" formatCode=";;"/>
    <numFmt numFmtId="188" formatCode="0000000"/>
    <numFmt numFmtId="189" formatCode="#,##0.0"/>
    <numFmt numFmtId="190" formatCode="[$-FC19]d\ mmmm\ yyyy\ &quot;г.&quot;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sz val="7"/>
      <name val="MS Sans Serif"/>
      <family val="2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rial Cyr"/>
      <family val="0"/>
    </font>
    <font>
      <sz val="10"/>
      <name val="Arrial Cyr"/>
      <family val="0"/>
    </font>
    <font>
      <b/>
      <sz val="10"/>
      <name val="Arrial Cyr"/>
      <family val="0"/>
    </font>
    <font>
      <b/>
      <sz val="9"/>
      <name val="Arrial Cyr"/>
      <family val="0"/>
    </font>
    <font>
      <sz val="9"/>
      <name val="Arrial Cyr"/>
      <family val="0"/>
    </font>
    <font>
      <sz val="9"/>
      <name val="Arial"/>
      <family val="2"/>
    </font>
    <font>
      <sz val="9"/>
      <color indexed="8"/>
      <name val="Arrial Cyr"/>
      <family val="0"/>
    </font>
    <font>
      <b/>
      <sz val="9"/>
      <name val="Arial"/>
      <family val="2"/>
    </font>
    <font>
      <sz val="9"/>
      <color indexed="10"/>
      <name val="Arrial Cyr"/>
      <family val="0"/>
    </font>
    <font>
      <sz val="9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sz val="8.5"/>
      <name val="MS Sans Serif"/>
      <family val="2"/>
    </font>
    <font>
      <b/>
      <sz val="10"/>
      <name val="Arial Cyr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MS Sans Serif"/>
      <family val="2"/>
    </font>
    <font>
      <sz val="11"/>
      <color indexed="8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325">
    <xf numFmtId="0" fontId="0" fillId="0" borderId="0" xfId="0" applyAlignment="1">
      <alignment/>
    </xf>
    <xf numFmtId="0" fontId="19" fillId="0" borderId="0" xfId="53">
      <alignment/>
      <protection/>
    </xf>
    <xf numFmtId="0" fontId="23" fillId="0" borderId="0" xfId="53" applyFont="1">
      <alignment/>
      <protection/>
    </xf>
    <xf numFmtId="189" fontId="22" fillId="0" borderId="0" xfId="53" applyNumberFormat="1" applyFont="1" applyBorder="1" applyAlignment="1">
      <alignment horizontal="center" vertical="top" wrapText="1"/>
      <protection/>
    </xf>
    <xf numFmtId="0" fontId="22" fillId="0" borderId="0" xfId="53" applyFont="1" applyAlignment="1">
      <alignment vertical="top" wrapText="1"/>
      <protection/>
    </xf>
    <xf numFmtId="0" fontId="22" fillId="0" borderId="0" xfId="53" applyFont="1" applyAlignment="1">
      <alignment horizontal="center" vertical="top" wrapText="1"/>
      <protection/>
    </xf>
    <xf numFmtId="0" fontId="22" fillId="0" borderId="0" xfId="53" applyFont="1" applyBorder="1" applyAlignment="1">
      <alignment horizontal="center" vertical="top" wrapText="1"/>
      <protection/>
    </xf>
    <xf numFmtId="0" fontId="22" fillId="0" borderId="0" xfId="53" applyFont="1" applyBorder="1" applyAlignment="1">
      <alignment horizontal="left" vertical="top" wrapText="1"/>
      <protection/>
    </xf>
    <xf numFmtId="184" fontId="22" fillId="0" borderId="0" xfId="53" applyNumberFormat="1" applyFont="1" applyBorder="1" applyAlignment="1">
      <alignment horizontal="center" vertical="top" wrapText="1"/>
      <protection/>
    </xf>
    <xf numFmtId="184" fontId="25" fillId="0" borderId="0" xfId="53" applyNumberFormat="1" applyFont="1" applyBorder="1" applyAlignment="1">
      <alignment horizontal="center" vertical="top" wrapText="1"/>
      <protection/>
    </xf>
    <xf numFmtId="0" fontId="19" fillId="0" borderId="0" xfId="53" applyAlignment="1">
      <alignment horizontal="center"/>
      <protection/>
    </xf>
    <xf numFmtId="184" fontId="27" fillId="0" borderId="0" xfId="53" applyNumberFormat="1" applyFont="1" applyBorder="1" applyAlignment="1">
      <alignment horizontal="center" vertical="top"/>
      <protection/>
    </xf>
    <xf numFmtId="1" fontId="28" fillId="0" borderId="10" xfId="53" applyNumberFormat="1" applyFont="1" applyBorder="1" applyAlignment="1">
      <alignment horizontal="center" vertical="top" wrapText="1"/>
      <protection/>
    </xf>
    <xf numFmtId="1" fontId="28" fillId="0" borderId="11" xfId="53" applyNumberFormat="1" applyFont="1" applyBorder="1" applyAlignment="1">
      <alignment horizontal="center" vertical="top" wrapText="1"/>
      <protection/>
    </xf>
    <xf numFmtId="184" fontId="31" fillId="0" borderId="12" xfId="53" applyNumberFormat="1" applyFont="1" applyFill="1" applyBorder="1" applyAlignment="1">
      <alignment horizontal="center" vertical="top" wrapText="1"/>
      <protection/>
    </xf>
    <xf numFmtId="188" fontId="31" fillId="0" borderId="12" xfId="53" applyNumberFormat="1" applyFont="1" applyFill="1" applyBorder="1" applyAlignment="1">
      <alignment horizontal="center" vertical="top" wrapText="1"/>
      <protection/>
    </xf>
    <xf numFmtId="185" fontId="31" fillId="0" borderId="12" xfId="53" applyNumberFormat="1" applyFont="1" applyFill="1" applyBorder="1" applyAlignment="1">
      <alignment horizontal="center" vertical="top" wrapText="1"/>
      <protection/>
    </xf>
    <xf numFmtId="0" fontId="31" fillId="0" borderId="13" xfId="53" applyFont="1" applyFill="1" applyBorder="1" applyAlignment="1">
      <alignment horizontal="left" vertical="top" wrapText="1"/>
      <protection/>
    </xf>
    <xf numFmtId="189" fontId="31" fillId="0" borderId="12" xfId="61" applyNumberFormat="1" applyFont="1" applyFill="1" applyBorder="1" applyAlignment="1">
      <alignment horizontal="center" vertical="top" wrapText="1"/>
    </xf>
    <xf numFmtId="184" fontId="32" fillId="0" borderId="12" xfId="53" applyNumberFormat="1" applyFont="1" applyFill="1" applyBorder="1" applyAlignment="1">
      <alignment horizontal="center" vertical="top" wrapText="1"/>
      <protection/>
    </xf>
    <xf numFmtId="188" fontId="32" fillId="0" borderId="12" xfId="53" applyNumberFormat="1" applyFont="1" applyFill="1" applyBorder="1" applyAlignment="1">
      <alignment horizontal="center" vertical="top" wrapText="1"/>
      <protection/>
    </xf>
    <xf numFmtId="0" fontId="32" fillId="0" borderId="13" xfId="53" applyFont="1" applyFill="1" applyBorder="1" applyAlignment="1">
      <alignment horizontal="left" vertical="top" wrapText="1"/>
      <protection/>
    </xf>
    <xf numFmtId="189" fontId="32" fillId="0" borderId="12" xfId="61" applyNumberFormat="1" applyFont="1" applyFill="1" applyBorder="1" applyAlignment="1">
      <alignment horizontal="center" vertical="top" wrapText="1"/>
    </xf>
    <xf numFmtId="185" fontId="32" fillId="0" borderId="12" xfId="53" applyNumberFormat="1" applyFont="1" applyFill="1" applyBorder="1" applyAlignment="1">
      <alignment horizontal="center" vertical="top" wrapText="1"/>
      <protection/>
    </xf>
    <xf numFmtId="0" fontId="23" fillId="0" borderId="0" xfId="53" applyFont="1" applyAlignment="1">
      <alignment wrapText="1"/>
      <protection/>
    </xf>
    <xf numFmtId="0" fontId="34" fillId="0" borderId="13" xfId="53" applyFont="1" applyFill="1" applyBorder="1" applyAlignment="1">
      <alignment horizontal="left" vertical="top" wrapText="1"/>
      <protection/>
    </xf>
    <xf numFmtId="0" fontId="19" fillId="0" borderId="12" xfId="53" applyBorder="1">
      <alignment/>
      <protection/>
    </xf>
    <xf numFmtId="49" fontId="23" fillId="0" borderId="0" xfId="53" applyNumberFormat="1" applyFont="1">
      <alignment/>
      <protection/>
    </xf>
    <xf numFmtId="0" fontId="23" fillId="0" borderId="0" xfId="53" applyFont="1" applyAlignment="1">
      <alignment vertical="top" wrapText="1"/>
      <protection/>
    </xf>
    <xf numFmtId="0" fontId="35" fillId="0" borderId="12" xfId="53" applyFont="1" applyBorder="1" applyAlignment="1">
      <alignment wrapText="1"/>
      <protection/>
    </xf>
    <xf numFmtId="0" fontId="19" fillId="0" borderId="0" xfId="53" applyFont="1" applyAlignment="1">
      <alignment wrapText="1" shrinkToFit="1"/>
      <protection/>
    </xf>
    <xf numFmtId="0" fontId="19" fillId="0" borderId="0" xfId="53" applyBorder="1">
      <alignment/>
      <protection/>
    </xf>
    <xf numFmtId="0" fontId="23" fillId="0" borderId="0" xfId="53" applyFont="1" applyBorder="1">
      <alignment/>
      <protection/>
    </xf>
    <xf numFmtId="189" fontId="36" fillId="0" borderId="0" xfId="61" applyNumberFormat="1" applyFont="1" applyFill="1" applyBorder="1" applyAlignment="1">
      <alignment horizontal="center" vertical="top" wrapText="1"/>
    </xf>
    <xf numFmtId="184" fontId="36" fillId="0" borderId="0" xfId="53" applyNumberFormat="1" applyFont="1" applyFill="1" applyBorder="1" applyAlignment="1">
      <alignment horizontal="center" vertical="top" wrapText="1"/>
      <protection/>
    </xf>
    <xf numFmtId="188" fontId="36" fillId="0" borderId="0" xfId="53" applyNumberFormat="1" applyFont="1" applyFill="1" applyBorder="1" applyAlignment="1">
      <alignment horizontal="center" vertical="top" wrapText="1"/>
      <protection/>
    </xf>
    <xf numFmtId="185" fontId="36" fillId="0" borderId="0" xfId="53" applyNumberFormat="1" applyFont="1" applyFill="1" applyBorder="1" applyAlignment="1">
      <alignment horizontal="center" vertical="top" wrapText="1"/>
      <protection/>
    </xf>
    <xf numFmtId="0" fontId="36" fillId="0" borderId="0" xfId="53" applyFont="1" applyFill="1" applyBorder="1" applyAlignment="1">
      <alignment horizontal="left" vertical="top" wrapText="1"/>
      <protection/>
    </xf>
    <xf numFmtId="189" fontId="19" fillId="0" borderId="0" xfId="53" applyNumberFormat="1" applyFont="1" applyFill="1" applyBorder="1" applyAlignment="1">
      <alignment horizontal="center" vertical="center" wrapText="1"/>
      <protection/>
    </xf>
    <xf numFmtId="0" fontId="19" fillId="0" borderId="0" xfId="53" applyFont="1" applyFill="1" applyBorder="1" applyAlignment="1">
      <alignment horizontal="center" vertical="center" wrapText="1"/>
      <protection/>
    </xf>
    <xf numFmtId="0" fontId="32" fillId="0" borderId="0" xfId="53" applyFont="1" applyFill="1" applyBorder="1" applyAlignment="1">
      <alignment horizontal="left" vertical="center" wrapText="1"/>
      <protection/>
    </xf>
    <xf numFmtId="2" fontId="19" fillId="0" borderId="0" xfId="53" applyNumberFormat="1" applyBorder="1" applyAlignment="1">
      <alignment horizontal="center" vertical="center" wrapText="1"/>
      <protection/>
    </xf>
    <xf numFmtId="0" fontId="19" fillId="0" borderId="0" xfId="53" applyBorder="1" applyAlignment="1">
      <alignment horizontal="center" vertical="center" wrapText="1"/>
      <protection/>
    </xf>
    <xf numFmtId="0" fontId="33" fillId="0" borderId="0" xfId="53" applyFont="1" applyBorder="1" applyAlignment="1">
      <alignment horizontal="left" vertical="center" wrapText="1"/>
      <protection/>
    </xf>
    <xf numFmtId="49" fontId="19" fillId="0" borderId="0" xfId="53" applyNumberFormat="1" applyBorder="1" applyAlignment="1">
      <alignment horizontal="center" vertical="center" wrapText="1"/>
      <protection/>
    </xf>
    <xf numFmtId="184" fontId="32" fillId="0" borderId="12" xfId="0" applyNumberFormat="1" applyFont="1" applyFill="1" applyBorder="1" applyAlignment="1">
      <alignment horizontal="center" vertical="top" wrapText="1"/>
    </xf>
    <xf numFmtId="188" fontId="32" fillId="0" borderId="12" xfId="0" applyNumberFormat="1" applyFont="1" applyFill="1" applyBorder="1" applyAlignment="1">
      <alignment horizontal="center" vertical="top" wrapText="1"/>
    </xf>
    <xf numFmtId="185" fontId="32" fillId="0" borderId="12" xfId="0" applyNumberFormat="1" applyFont="1" applyFill="1" applyBorder="1" applyAlignment="1">
      <alignment horizontal="center" vertical="top" wrapText="1"/>
    </xf>
    <xf numFmtId="0" fontId="32" fillId="0" borderId="13" xfId="0" applyFont="1" applyFill="1" applyBorder="1" applyAlignment="1">
      <alignment horizontal="left" vertical="top" wrapText="1"/>
    </xf>
    <xf numFmtId="0" fontId="19" fillId="0" borderId="0" xfId="53" applyFont="1">
      <alignment/>
      <protection/>
    </xf>
    <xf numFmtId="0" fontId="40" fillId="0" borderId="0" xfId="53" applyFont="1">
      <alignment/>
      <protection/>
    </xf>
    <xf numFmtId="49" fontId="32" fillId="0" borderId="12" xfId="53" applyNumberFormat="1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1" fillId="0" borderId="12" xfId="0" applyFont="1" applyBorder="1" applyAlignment="1">
      <alignment/>
    </xf>
    <xf numFmtId="169" fontId="41" fillId="0" borderId="12" xfId="0" applyNumberFormat="1" applyFont="1" applyBorder="1" applyAlignment="1">
      <alignment/>
    </xf>
    <xf numFmtId="0" fontId="32" fillId="0" borderId="13" xfId="53" applyNumberFormat="1" applyFont="1" applyFill="1" applyBorder="1" applyAlignment="1">
      <alignment horizontal="left" vertical="top" wrapText="1"/>
      <protection/>
    </xf>
    <xf numFmtId="0" fontId="32" fillId="0" borderId="17" xfId="0" applyFont="1" applyBorder="1" applyAlignment="1">
      <alignment horizontal="justify" vertical="top" wrapText="1"/>
    </xf>
    <xf numFmtId="0" fontId="37" fillId="0" borderId="13" xfId="53" applyFont="1" applyBorder="1" applyAlignment="1">
      <alignment wrapText="1" shrinkToFit="1"/>
      <protection/>
    </xf>
    <xf numFmtId="0" fontId="42" fillId="0" borderId="0" xfId="53" applyFont="1" applyBorder="1" applyAlignment="1">
      <alignment horizontal="left" vertical="top" wrapText="1"/>
      <protection/>
    </xf>
    <xf numFmtId="184" fontId="42" fillId="0" borderId="0" xfId="53" applyNumberFormat="1" applyFont="1" applyBorder="1" applyAlignment="1">
      <alignment horizontal="center" vertical="top" wrapText="1"/>
      <protection/>
    </xf>
    <xf numFmtId="189" fontId="42" fillId="0" borderId="0" xfId="53" applyNumberFormat="1" applyFont="1" applyBorder="1" applyAlignment="1">
      <alignment horizontal="right" vertical="top" wrapText="1"/>
      <protection/>
    </xf>
    <xf numFmtId="0" fontId="42" fillId="0" borderId="0" xfId="53" applyFont="1" applyAlignment="1">
      <alignment horizontal="right" vertical="top" wrapText="1"/>
      <protection/>
    </xf>
    <xf numFmtId="0" fontId="42" fillId="0" borderId="0" xfId="53" applyFont="1">
      <alignment/>
      <protection/>
    </xf>
    <xf numFmtId="184" fontId="42" fillId="0" borderId="0" xfId="53" applyNumberFormat="1" applyFont="1" applyBorder="1" applyAlignment="1">
      <alignment horizontal="left" vertical="center"/>
      <protection/>
    </xf>
    <xf numFmtId="189" fontId="42" fillId="0" borderId="0" xfId="53" applyNumberFormat="1" applyFont="1" applyBorder="1" applyAlignment="1">
      <alignment horizontal="left" vertical="center"/>
      <protection/>
    </xf>
    <xf numFmtId="0" fontId="42" fillId="0" borderId="0" xfId="53" applyFont="1" applyAlignment="1">
      <alignment horizontal="right"/>
      <protection/>
    </xf>
    <xf numFmtId="0" fontId="42" fillId="0" borderId="0" xfId="53" applyFont="1" applyAlignment="1">
      <alignment/>
      <protection/>
    </xf>
    <xf numFmtId="184" fontId="42" fillId="0" borderId="0" xfId="53" applyNumberFormat="1" applyFont="1" applyBorder="1" applyAlignment="1">
      <alignment vertical="top" wrapText="1"/>
      <protection/>
    </xf>
    <xf numFmtId="0" fontId="42" fillId="0" borderId="0" xfId="53" applyFont="1" applyBorder="1" applyAlignment="1">
      <alignment horizontal="center" vertical="top" wrapText="1"/>
      <protection/>
    </xf>
    <xf numFmtId="185" fontId="42" fillId="0" borderId="0" xfId="53" applyNumberFormat="1" applyFont="1" applyBorder="1" applyAlignment="1">
      <alignment horizontal="center" vertical="top" wrapText="1"/>
      <protection/>
    </xf>
    <xf numFmtId="184" fontId="46" fillId="0" borderId="0" xfId="53" applyNumberFormat="1" applyFont="1" applyBorder="1" applyAlignment="1">
      <alignment horizontal="center" vertical="top" wrapText="1"/>
      <protection/>
    </xf>
    <xf numFmtId="0" fontId="46" fillId="0" borderId="0" xfId="53" applyFont="1" applyAlignment="1">
      <alignment horizontal="center" vertical="top" wrapText="1"/>
      <protection/>
    </xf>
    <xf numFmtId="0" fontId="31" fillId="0" borderId="16" xfId="0" applyFont="1" applyBorder="1" applyAlignment="1">
      <alignment horizontal="left" vertical="top" wrapText="1"/>
    </xf>
    <xf numFmtId="0" fontId="32" fillId="0" borderId="17" xfId="0" applyFont="1" applyBorder="1" applyAlignment="1">
      <alignment horizontal="left" vertical="top" wrapText="1"/>
    </xf>
    <xf numFmtId="0" fontId="47" fillId="0" borderId="18" xfId="0" applyFont="1" applyBorder="1" applyAlignment="1">
      <alignment horizontal="justify" vertical="top" wrapText="1"/>
    </xf>
    <xf numFmtId="0" fontId="48" fillId="0" borderId="19" xfId="0" applyFont="1" applyBorder="1" applyAlignment="1">
      <alignment horizontal="justify" vertical="top" wrapText="1"/>
    </xf>
    <xf numFmtId="0" fontId="48" fillId="0" borderId="18" xfId="0" applyFont="1" applyBorder="1" applyAlignment="1">
      <alignment horizontal="justify" vertical="top" wrapText="1"/>
    </xf>
    <xf numFmtId="0" fontId="33" fillId="0" borderId="0" xfId="53" applyFont="1">
      <alignment/>
      <protection/>
    </xf>
    <xf numFmtId="0" fontId="33" fillId="0" borderId="20" xfId="53" applyFont="1" applyBorder="1" applyAlignment="1">
      <alignment horizontal="center" vertical="top" wrapText="1"/>
      <protection/>
    </xf>
    <xf numFmtId="184" fontId="33" fillId="0" borderId="21" xfId="53" applyNumberFormat="1" applyFont="1" applyBorder="1" applyAlignment="1">
      <alignment horizontal="left" vertical="top" wrapText="1"/>
      <protection/>
    </xf>
    <xf numFmtId="184" fontId="33" fillId="0" borderId="20" xfId="53" applyNumberFormat="1" applyFont="1" applyBorder="1" applyAlignment="1">
      <alignment horizontal="left" vertical="top" wrapText="1"/>
      <protection/>
    </xf>
    <xf numFmtId="188" fontId="33" fillId="0" borderId="21" xfId="53" applyNumberFormat="1" applyFont="1" applyBorder="1" applyAlignment="1">
      <alignment horizontal="left" vertical="top" wrapText="1"/>
      <protection/>
    </xf>
    <xf numFmtId="185" fontId="33" fillId="0" borderId="20" xfId="53" applyNumberFormat="1" applyFont="1" applyBorder="1" applyAlignment="1">
      <alignment horizontal="left" vertical="top" wrapText="1"/>
      <protection/>
    </xf>
    <xf numFmtId="1" fontId="33" fillId="0" borderId="22" xfId="53" applyNumberFormat="1" applyFont="1" applyBorder="1" applyAlignment="1">
      <alignment horizontal="center" vertical="top" wrapText="1"/>
      <protection/>
    </xf>
    <xf numFmtId="1" fontId="33" fillId="0" borderId="10" xfId="53" applyNumberFormat="1" applyFont="1" applyBorder="1" applyAlignment="1">
      <alignment horizontal="center" vertical="top" wrapText="1"/>
      <protection/>
    </xf>
    <xf numFmtId="0" fontId="35" fillId="0" borderId="13" xfId="53" applyFont="1" applyFill="1" applyBorder="1" applyAlignment="1">
      <alignment horizontal="left" vertical="top" wrapText="1"/>
      <protection/>
    </xf>
    <xf numFmtId="184" fontId="35" fillId="0" borderId="12" xfId="53" applyNumberFormat="1" applyFont="1" applyFill="1" applyBorder="1" applyAlignment="1">
      <alignment horizontal="center" vertical="top" wrapText="1"/>
      <protection/>
    </xf>
    <xf numFmtId="188" fontId="35" fillId="0" borderId="12" xfId="53" applyNumberFormat="1" applyFont="1" applyFill="1" applyBorder="1" applyAlignment="1">
      <alignment horizontal="center" vertical="top" wrapText="1"/>
      <protection/>
    </xf>
    <xf numFmtId="185" fontId="35" fillId="0" borderId="12" xfId="53" applyNumberFormat="1" applyFont="1" applyFill="1" applyBorder="1" applyAlignment="1">
      <alignment horizontal="center" vertical="top" wrapText="1"/>
      <protection/>
    </xf>
    <xf numFmtId="189" fontId="35" fillId="0" borderId="12" xfId="61" applyNumberFormat="1" applyFont="1" applyFill="1" applyBorder="1" applyAlignment="1">
      <alignment horizontal="center" vertical="top" wrapText="1"/>
    </xf>
    <xf numFmtId="0" fontId="33" fillId="0" borderId="13" xfId="53" applyFont="1" applyFill="1" applyBorder="1" applyAlignment="1">
      <alignment horizontal="left" vertical="top" wrapText="1"/>
      <protection/>
    </xf>
    <xf numFmtId="0" fontId="33" fillId="0" borderId="12" xfId="53" applyFont="1" applyFill="1" applyBorder="1" applyAlignment="1">
      <alignment horizontal="left" vertical="top" wrapText="1"/>
      <protection/>
    </xf>
    <xf numFmtId="184" fontId="33" fillId="0" borderId="12" xfId="53" applyNumberFormat="1" applyFont="1" applyFill="1" applyBorder="1" applyAlignment="1">
      <alignment horizontal="center" vertical="top" wrapText="1"/>
      <protection/>
    </xf>
    <xf numFmtId="189" fontId="33" fillId="0" borderId="12" xfId="61" applyNumberFormat="1" applyFont="1" applyFill="1" applyBorder="1" applyAlignment="1">
      <alignment horizontal="center" vertical="top" wrapText="1"/>
    </xf>
    <xf numFmtId="188" fontId="33" fillId="0" borderId="12" xfId="53" applyNumberFormat="1" applyFont="1" applyFill="1" applyBorder="1" applyAlignment="1">
      <alignment horizontal="center" vertical="top" wrapText="1"/>
      <protection/>
    </xf>
    <xf numFmtId="185" fontId="33" fillId="0" borderId="12" xfId="53" applyNumberFormat="1" applyFont="1" applyFill="1" applyBorder="1" applyAlignment="1">
      <alignment horizontal="center" vertical="top" wrapText="1"/>
      <protection/>
    </xf>
    <xf numFmtId="0" fontId="35" fillId="0" borderId="12" xfId="53" applyFont="1" applyFill="1" applyBorder="1" applyAlignment="1">
      <alignment horizontal="left" vertical="top" wrapText="1"/>
      <protection/>
    </xf>
    <xf numFmtId="169" fontId="41" fillId="0" borderId="23" xfId="0" applyNumberFormat="1" applyFont="1" applyBorder="1" applyAlignment="1">
      <alignment/>
    </xf>
    <xf numFmtId="0" fontId="0" fillId="0" borderId="0" xfId="0" applyAlignment="1">
      <alignment/>
    </xf>
    <xf numFmtId="0" fontId="42" fillId="0" borderId="0" xfId="53" applyFont="1" applyBorder="1" applyAlignment="1">
      <alignment vertical="top"/>
      <protection/>
    </xf>
    <xf numFmtId="185" fontId="33" fillId="0" borderId="13" xfId="53" applyNumberFormat="1" applyFont="1" applyFill="1" applyBorder="1" applyAlignment="1">
      <alignment horizontal="center" vertical="top" wrapText="1"/>
      <protection/>
    </xf>
    <xf numFmtId="0" fontId="33" fillId="0" borderId="24" xfId="53" applyFont="1" applyFill="1" applyBorder="1" applyAlignment="1">
      <alignment horizontal="left" vertical="top" wrapText="1"/>
      <protection/>
    </xf>
    <xf numFmtId="184" fontId="33" fillId="0" borderId="24" xfId="53" applyNumberFormat="1" applyFont="1" applyFill="1" applyBorder="1" applyAlignment="1">
      <alignment horizontal="center" vertical="top" wrapText="1"/>
      <protection/>
    </xf>
    <xf numFmtId="188" fontId="33" fillId="0" borderId="24" xfId="53" applyNumberFormat="1" applyFont="1" applyFill="1" applyBorder="1" applyAlignment="1">
      <alignment horizontal="center" vertical="top" wrapText="1"/>
      <protection/>
    </xf>
    <xf numFmtId="0" fontId="35" fillId="0" borderId="25" xfId="53" applyFont="1" applyFill="1" applyBorder="1" applyAlignment="1">
      <alignment horizontal="left" vertical="top" wrapText="1"/>
      <protection/>
    </xf>
    <xf numFmtId="0" fontId="35" fillId="0" borderId="20" xfId="53" applyFont="1" applyFill="1" applyBorder="1" applyAlignment="1">
      <alignment horizontal="left" vertical="top" wrapText="1"/>
      <protection/>
    </xf>
    <xf numFmtId="184" fontId="35" fillId="0" borderId="20" xfId="53" applyNumberFormat="1" applyFont="1" applyFill="1" applyBorder="1" applyAlignment="1">
      <alignment horizontal="center" vertical="top" wrapText="1"/>
      <protection/>
    </xf>
    <xf numFmtId="188" fontId="35" fillId="0" borderId="20" xfId="53" applyNumberFormat="1" applyFont="1" applyFill="1" applyBorder="1" applyAlignment="1">
      <alignment horizontal="center" vertical="top" wrapText="1"/>
      <protection/>
    </xf>
    <xf numFmtId="0" fontId="32" fillId="0" borderId="12" xfId="0" applyFont="1" applyBorder="1" applyAlignment="1">
      <alignment horizontal="left" vertical="top" wrapText="1"/>
    </xf>
    <xf numFmtId="49" fontId="48" fillId="0" borderId="12" xfId="0" applyNumberFormat="1" applyFont="1" applyBorder="1" applyAlignment="1">
      <alignment horizontal="justify" vertical="top" wrapText="1"/>
    </xf>
    <xf numFmtId="0" fontId="32" fillId="0" borderId="12" xfId="0" applyFont="1" applyBorder="1" applyAlignment="1">
      <alignment horizontal="justify" vertical="top" wrapText="1"/>
    </xf>
    <xf numFmtId="185" fontId="33" fillId="0" borderId="26" xfId="53" applyNumberFormat="1" applyFont="1" applyFill="1" applyBorder="1" applyAlignment="1">
      <alignment horizontal="center" vertical="top" wrapText="1"/>
      <protection/>
    </xf>
    <xf numFmtId="0" fontId="33" fillId="0" borderId="20" xfId="53" applyFont="1" applyFill="1" applyBorder="1" applyAlignment="1">
      <alignment horizontal="left" vertical="top" wrapText="1"/>
      <protection/>
    </xf>
    <xf numFmtId="184" fontId="33" fillId="0" borderId="20" xfId="53" applyNumberFormat="1" applyFont="1" applyFill="1" applyBorder="1" applyAlignment="1">
      <alignment horizontal="center" vertical="top" wrapText="1"/>
      <protection/>
    </xf>
    <xf numFmtId="188" fontId="33" fillId="0" borderId="20" xfId="53" applyNumberFormat="1" applyFont="1" applyFill="1" applyBorder="1" applyAlignment="1">
      <alignment horizontal="center" vertical="top" wrapText="1"/>
      <protection/>
    </xf>
    <xf numFmtId="185" fontId="33" fillId="0" borderId="20" xfId="53" applyNumberFormat="1" applyFont="1" applyFill="1" applyBorder="1" applyAlignment="1">
      <alignment horizontal="center" vertical="top" wrapText="1"/>
      <protection/>
    </xf>
    <xf numFmtId="0" fontId="35" fillId="0" borderId="27" xfId="53" applyFont="1" applyFill="1" applyBorder="1" applyAlignment="1">
      <alignment horizontal="left" vertical="top" wrapText="1"/>
      <protection/>
    </xf>
    <xf numFmtId="0" fontId="35" fillId="0" borderId="28" xfId="53" applyFont="1" applyFill="1" applyBorder="1" applyAlignment="1">
      <alignment horizontal="left" vertical="top" wrapText="1"/>
      <protection/>
    </xf>
    <xf numFmtId="184" fontId="35" fillId="0" borderId="28" xfId="53" applyNumberFormat="1" applyFont="1" applyFill="1" applyBorder="1" applyAlignment="1">
      <alignment horizontal="center" vertical="top" wrapText="1"/>
      <protection/>
    </xf>
    <xf numFmtId="188" fontId="35" fillId="0" borderId="28" xfId="53" applyNumberFormat="1" applyFont="1" applyFill="1" applyBorder="1" applyAlignment="1">
      <alignment horizontal="center" vertical="top" wrapText="1"/>
      <protection/>
    </xf>
    <xf numFmtId="185" fontId="35" fillId="0" borderId="28" xfId="53" applyNumberFormat="1" applyFont="1" applyFill="1" applyBorder="1" applyAlignment="1">
      <alignment horizontal="center" vertical="top" wrapText="1"/>
      <protection/>
    </xf>
    <xf numFmtId="189" fontId="35" fillId="0" borderId="29" xfId="61" applyNumberFormat="1" applyFont="1" applyFill="1" applyBorder="1" applyAlignment="1">
      <alignment horizontal="center" vertical="top" wrapText="1"/>
    </xf>
    <xf numFmtId="185" fontId="35" fillId="0" borderId="20" xfId="53" applyNumberFormat="1" applyFont="1" applyFill="1" applyBorder="1" applyAlignment="1">
      <alignment horizontal="center" vertical="top" wrapText="1"/>
      <protection/>
    </xf>
    <xf numFmtId="189" fontId="35" fillId="0" borderId="20" xfId="61" applyNumberFormat="1" applyFont="1" applyFill="1" applyBorder="1" applyAlignment="1">
      <alignment horizontal="center" vertical="top" wrapText="1"/>
    </xf>
    <xf numFmtId="184" fontId="35" fillId="0" borderId="30" xfId="53" applyNumberFormat="1" applyFont="1" applyBorder="1" applyAlignment="1">
      <alignment horizontal="center" vertical="top" wrapText="1"/>
      <protection/>
    </xf>
    <xf numFmtId="184" fontId="35" fillId="0" borderId="31" xfId="53" applyNumberFormat="1" applyFont="1" applyBorder="1" applyAlignment="1">
      <alignment horizontal="left" vertical="top"/>
      <protection/>
    </xf>
    <xf numFmtId="0" fontId="35" fillId="0" borderId="32" xfId="53" applyFont="1" applyBorder="1" applyAlignment="1">
      <alignment horizontal="center" vertical="top" wrapText="1"/>
      <protection/>
    </xf>
    <xf numFmtId="0" fontId="35" fillId="0" borderId="31" xfId="53" applyFont="1" applyBorder="1" applyAlignment="1">
      <alignment horizontal="center" vertical="top"/>
      <protection/>
    </xf>
    <xf numFmtId="185" fontId="33" fillId="0" borderId="31" xfId="53" applyNumberFormat="1" applyFont="1" applyBorder="1" applyAlignment="1">
      <alignment horizontal="center" vertical="top" wrapText="1"/>
      <protection/>
    </xf>
    <xf numFmtId="0" fontId="33" fillId="0" borderId="33" xfId="53" applyFont="1" applyBorder="1" applyAlignment="1">
      <alignment horizontal="center" vertical="top" wrapText="1"/>
      <protection/>
    </xf>
    <xf numFmtId="169" fontId="35" fillId="0" borderId="34" xfId="61" applyNumberFormat="1" applyFont="1" applyBorder="1" applyAlignment="1">
      <alignment horizontal="center" vertical="top" wrapText="1"/>
    </xf>
    <xf numFmtId="0" fontId="35" fillId="0" borderId="35" xfId="53" applyFont="1" applyFill="1" applyBorder="1" applyAlignment="1">
      <alignment horizontal="left" vertical="top" wrapText="1"/>
      <protection/>
    </xf>
    <xf numFmtId="189" fontId="35" fillId="0" borderId="36" xfId="61" applyNumberFormat="1" applyFont="1" applyFill="1" applyBorder="1" applyAlignment="1">
      <alignment horizontal="center" vertical="top" wrapText="1"/>
    </xf>
    <xf numFmtId="0" fontId="33" fillId="0" borderId="35" xfId="53" applyFont="1" applyFill="1" applyBorder="1" applyAlignment="1">
      <alignment horizontal="left" vertical="top" wrapText="1"/>
      <protection/>
    </xf>
    <xf numFmtId="189" fontId="33" fillId="0" borderId="36" xfId="61" applyNumberFormat="1" applyFont="1" applyFill="1" applyBorder="1" applyAlignment="1">
      <alignment horizontal="center" vertical="top" wrapText="1"/>
    </xf>
    <xf numFmtId="0" fontId="33" fillId="0" borderId="35" xfId="53" applyNumberFormat="1" applyFont="1" applyFill="1" applyBorder="1" applyAlignment="1">
      <alignment horizontal="left" vertical="top" wrapText="1"/>
      <protection/>
    </xf>
    <xf numFmtId="0" fontId="33" fillId="0" borderId="35" xfId="53" applyFont="1" applyBorder="1" applyAlignment="1">
      <alignment wrapText="1" shrinkToFit="1"/>
      <protection/>
    </xf>
    <xf numFmtId="0" fontId="33" fillId="0" borderId="37" xfId="53" applyFont="1" applyBorder="1" applyAlignment="1">
      <alignment wrapText="1" shrinkToFit="1"/>
      <protection/>
    </xf>
    <xf numFmtId="0" fontId="31" fillId="0" borderId="35" xfId="53" applyFont="1" applyFill="1" applyBorder="1" applyAlignment="1">
      <alignment horizontal="left" vertical="top" wrapText="1"/>
      <protection/>
    </xf>
    <xf numFmtId="0" fontId="32" fillId="0" borderId="35" xfId="53" applyFont="1" applyFill="1" applyBorder="1" applyAlignment="1">
      <alignment horizontal="left" vertical="top" wrapText="1"/>
      <protection/>
    </xf>
    <xf numFmtId="0" fontId="50" fillId="0" borderId="37" xfId="53" applyFont="1" applyBorder="1" applyAlignment="1">
      <alignment wrapText="1"/>
      <protection/>
    </xf>
    <xf numFmtId="0" fontId="49" fillId="0" borderId="35" xfId="53" applyFont="1" applyFill="1" applyBorder="1" applyAlignment="1">
      <alignment horizontal="left" vertical="top" wrapText="1"/>
      <protection/>
    </xf>
    <xf numFmtId="0" fontId="33" fillId="0" borderId="38" xfId="53" applyFont="1" applyFill="1" applyBorder="1" applyAlignment="1">
      <alignment horizontal="left" vertical="top" wrapText="1"/>
      <protection/>
    </xf>
    <xf numFmtId="0" fontId="32" fillId="0" borderId="35" xfId="0" applyFont="1" applyBorder="1" applyAlignment="1">
      <alignment horizontal="left" vertical="top" wrapText="1"/>
    </xf>
    <xf numFmtId="0" fontId="32" fillId="0" borderId="35" xfId="0" applyFont="1" applyBorder="1" applyAlignment="1">
      <alignment horizontal="justify" vertical="top" wrapText="1"/>
    </xf>
    <xf numFmtId="0" fontId="32" fillId="0" borderId="38" xfId="0" applyFont="1" applyBorder="1" applyAlignment="1">
      <alignment horizontal="justify" vertical="top" wrapText="1"/>
    </xf>
    <xf numFmtId="189" fontId="33" fillId="0" borderId="39" xfId="61" applyNumberFormat="1" applyFont="1" applyFill="1" applyBorder="1" applyAlignment="1">
      <alignment horizontal="center" vertical="top" wrapText="1"/>
    </xf>
    <xf numFmtId="0" fontId="33" fillId="0" borderId="33" xfId="53" applyFont="1" applyFill="1" applyBorder="1" applyAlignment="1">
      <alignment horizontal="left" vertical="top" wrapText="1"/>
      <protection/>
    </xf>
    <xf numFmtId="189" fontId="33" fillId="0" borderId="40" xfId="61" applyNumberFormat="1" applyFont="1" applyFill="1" applyBorder="1" applyAlignment="1">
      <alignment horizontal="center" vertical="top" wrapText="1"/>
    </xf>
    <xf numFmtId="189" fontId="33" fillId="0" borderId="36" xfId="61" applyNumberFormat="1" applyFont="1" applyBorder="1" applyAlignment="1">
      <alignment horizontal="center" vertical="top" wrapText="1"/>
    </xf>
    <xf numFmtId="0" fontId="33" fillId="0" borderId="41" xfId="53" applyFont="1" applyFill="1" applyBorder="1" applyAlignment="1">
      <alignment horizontal="left" vertical="top" wrapText="1"/>
      <protection/>
    </xf>
    <xf numFmtId="0" fontId="33" fillId="0" borderId="42" xfId="53" applyFont="1" applyFill="1" applyBorder="1" applyAlignment="1">
      <alignment horizontal="left" vertical="top" wrapText="1"/>
      <protection/>
    </xf>
    <xf numFmtId="184" fontId="33" fillId="0" borderId="42" xfId="53" applyNumberFormat="1" applyFont="1" applyFill="1" applyBorder="1" applyAlignment="1">
      <alignment horizontal="center" vertical="top" wrapText="1"/>
      <protection/>
    </xf>
    <xf numFmtId="188" fontId="33" fillId="0" borderId="42" xfId="53" applyNumberFormat="1" applyFont="1" applyFill="1" applyBorder="1" applyAlignment="1">
      <alignment horizontal="center" vertical="top" wrapText="1"/>
      <protection/>
    </xf>
    <xf numFmtId="185" fontId="33" fillId="0" borderId="42" xfId="53" applyNumberFormat="1" applyFont="1" applyFill="1" applyBorder="1" applyAlignment="1">
      <alignment horizontal="center" vertical="top" wrapText="1"/>
      <protection/>
    </xf>
    <xf numFmtId="189" fontId="33" fillId="0" borderId="43" xfId="61" applyNumberFormat="1" applyFont="1" applyFill="1" applyBorder="1" applyAlignment="1">
      <alignment horizontal="center" vertical="top" wrapText="1"/>
    </xf>
    <xf numFmtId="1" fontId="33" fillId="0" borderId="23" xfId="53" applyNumberFormat="1" applyFont="1" applyBorder="1" applyAlignment="1">
      <alignment horizontal="center" vertical="top" wrapText="1"/>
      <protection/>
    </xf>
    <xf numFmtId="1" fontId="35" fillId="0" borderId="27" xfId="53" applyNumberFormat="1" applyFont="1" applyBorder="1" applyAlignment="1">
      <alignment horizontal="center" vertical="top" wrapText="1"/>
      <protection/>
    </xf>
    <xf numFmtId="1" fontId="35" fillId="0" borderId="44" xfId="53" applyNumberFormat="1" applyFont="1" applyBorder="1" applyAlignment="1">
      <alignment horizontal="center" vertical="top" wrapText="1"/>
      <protection/>
    </xf>
    <xf numFmtId="1" fontId="33" fillId="0" borderId="28" xfId="53" applyNumberFormat="1" applyFont="1" applyBorder="1" applyAlignment="1">
      <alignment horizontal="center" vertical="top" wrapText="1"/>
      <protection/>
    </xf>
    <xf numFmtId="169" fontId="35" fillId="0" borderId="29" xfId="61" applyNumberFormat="1" applyFont="1" applyBorder="1" applyAlignment="1">
      <alignment horizontal="center" vertical="top" wrapText="1"/>
    </xf>
    <xf numFmtId="1" fontId="35" fillId="0" borderId="22" xfId="53" applyNumberFormat="1" applyFont="1" applyBorder="1" applyAlignment="1">
      <alignment horizontal="center" vertical="top" wrapText="1"/>
      <protection/>
    </xf>
    <xf numFmtId="1" fontId="33" fillId="0" borderId="10" xfId="53" applyNumberFormat="1" applyFont="1" applyBorder="1" applyAlignment="1">
      <alignment horizontal="left" vertical="top" wrapText="1"/>
      <protection/>
    </xf>
    <xf numFmtId="0" fontId="35" fillId="0" borderId="44" xfId="53" applyFont="1" applyFill="1" applyBorder="1" applyAlignment="1">
      <alignment horizontal="left" vertical="top" wrapText="1"/>
      <protection/>
    </xf>
    <xf numFmtId="0" fontId="32" fillId="0" borderId="38" xfId="53" applyFont="1" applyFill="1" applyBorder="1" applyAlignment="1">
      <alignment horizontal="left" vertical="top" wrapText="1"/>
      <protection/>
    </xf>
    <xf numFmtId="184" fontId="32" fillId="0" borderId="24" xfId="53" applyNumberFormat="1" applyFont="1" applyFill="1" applyBorder="1" applyAlignment="1">
      <alignment horizontal="center" vertical="top" wrapText="1"/>
      <protection/>
    </xf>
    <xf numFmtId="188" fontId="32" fillId="0" borderId="24" xfId="53" applyNumberFormat="1" applyFont="1" applyFill="1" applyBorder="1" applyAlignment="1">
      <alignment horizontal="center" vertical="top" wrapText="1"/>
      <protection/>
    </xf>
    <xf numFmtId="185" fontId="32" fillId="0" borderId="24" xfId="53" applyNumberFormat="1" applyFont="1" applyFill="1" applyBorder="1" applyAlignment="1">
      <alignment horizontal="center" vertical="top" wrapText="1"/>
      <protection/>
    </xf>
    <xf numFmtId="0" fontId="35" fillId="0" borderId="33" xfId="53" applyFont="1" applyFill="1" applyBorder="1" applyAlignment="1">
      <alignment horizontal="left" vertical="top" wrapText="1"/>
      <protection/>
    </xf>
    <xf numFmtId="0" fontId="35" fillId="0" borderId="27" xfId="53" applyFont="1" applyFill="1" applyBorder="1" applyAlignment="1">
      <alignment horizontal="left" vertical="center" wrapText="1"/>
      <protection/>
    </xf>
    <xf numFmtId="184" fontId="33" fillId="0" borderId="28" xfId="53" applyNumberFormat="1" applyFont="1" applyFill="1" applyBorder="1" applyAlignment="1">
      <alignment horizontal="center" vertical="top" wrapText="1"/>
      <protection/>
    </xf>
    <xf numFmtId="188" fontId="33" fillId="0" borderId="28" xfId="53" applyNumberFormat="1" applyFont="1" applyFill="1" applyBorder="1" applyAlignment="1">
      <alignment horizontal="center" vertical="top" wrapText="1"/>
      <protection/>
    </xf>
    <xf numFmtId="185" fontId="33" fillId="0" borderId="28" xfId="53" applyNumberFormat="1" applyFont="1" applyFill="1" applyBorder="1" applyAlignment="1">
      <alignment horizontal="center" vertical="top" wrapText="1"/>
      <protection/>
    </xf>
    <xf numFmtId="0" fontId="33" fillId="0" borderId="24" xfId="53" applyFont="1" applyBorder="1" applyAlignment="1">
      <alignment vertical="top"/>
      <protection/>
    </xf>
    <xf numFmtId="169" fontId="33" fillId="0" borderId="39" xfId="53" applyNumberFormat="1" applyFont="1" applyBorder="1" applyAlignment="1">
      <alignment horizontal="center" vertical="top"/>
      <protection/>
    </xf>
    <xf numFmtId="185" fontId="33" fillId="0" borderId="24" xfId="53" applyNumberFormat="1" applyFont="1" applyFill="1" applyBorder="1" applyAlignment="1">
      <alignment horizontal="center" vertical="top" wrapText="1"/>
      <protection/>
    </xf>
    <xf numFmtId="189" fontId="35" fillId="0" borderId="40" xfId="61" applyNumberFormat="1" applyFont="1" applyFill="1" applyBorder="1" applyAlignment="1">
      <alignment horizontal="center" vertical="top" wrapText="1"/>
    </xf>
    <xf numFmtId="189" fontId="35" fillId="0" borderId="40" xfId="61" applyNumberFormat="1" applyFont="1" applyBorder="1" applyAlignment="1">
      <alignment horizontal="center" vertical="top" wrapText="1"/>
    </xf>
    <xf numFmtId="189" fontId="33" fillId="0" borderId="39" xfId="61" applyNumberFormat="1" applyFont="1" applyBorder="1" applyAlignment="1">
      <alignment horizontal="center" vertical="top" wrapText="1"/>
    </xf>
    <xf numFmtId="0" fontId="51" fillId="0" borderId="20" xfId="53" applyFont="1" applyBorder="1">
      <alignment/>
      <protection/>
    </xf>
    <xf numFmtId="184" fontId="31" fillId="0" borderId="20" xfId="53" applyNumberFormat="1" applyFont="1" applyFill="1" applyBorder="1" applyAlignment="1">
      <alignment horizontal="center" vertical="top" wrapText="1"/>
      <protection/>
    </xf>
    <xf numFmtId="188" fontId="31" fillId="0" borderId="20" xfId="53" applyNumberFormat="1" applyFont="1" applyFill="1" applyBorder="1" applyAlignment="1">
      <alignment horizontal="center" vertical="top" wrapText="1"/>
      <protection/>
    </xf>
    <xf numFmtId="185" fontId="31" fillId="0" borderId="20" xfId="53" applyNumberFormat="1" applyFont="1" applyFill="1" applyBorder="1" applyAlignment="1">
      <alignment horizontal="center" vertical="top" wrapText="1"/>
      <protection/>
    </xf>
    <xf numFmtId="0" fontId="31" fillId="0" borderId="25" xfId="53" applyFont="1" applyFill="1" applyBorder="1" applyAlignment="1">
      <alignment horizontal="left" vertical="top" wrapText="1"/>
      <protection/>
    </xf>
    <xf numFmtId="189" fontId="31" fillId="0" borderId="20" xfId="61" applyNumberFormat="1" applyFont="1" applyFill="1" applyBorder="1" applyAlignment="1">
      <alignment horizontal="center" vertical="top" wrapText="1"/>
    </xf>
    <xf numFmtId="184" fontId="28" fillId="0" borderId="45" xfId="53" applyNumberFormat="1" applyFont="1" applyBorder="1" applyAlignment="1">
      <alignment horizontal="left" vertical="top" wrapText="1"/>
      <protection/>
    </xf>
    <xf numFmtId="184" fontId="28" fillId="0" borderId="46" xfId="53" applyNumberFormat="1" applyFont="1" applyBorder="1" applyAlignment="1">
      <alignment horizontal="left" vertical="top" wrapText="1"/>
      <protection/>
    </xf>
    <xf numFmtId="188" fontId="28" fillId="0" borderId="46" xfId="53" applyNumberFormat="1" applyFont="1" applyBorder="1" applyAlignment="1">
      <alignment horizontal="left" vertical="top" wrapText="1"/>
      <protection/>
    </xf>
    <xf numFmtId="185" fontId="28" fillId="0" borderId="46" xfId="53" applyNumberFormat="1" applyFont="1" applyBorder="1" applyAlignment="1">
      <alignment horizontal="left" vertical="top" wrapText="1"/>
      <protection/>
    </xf>
    <xf numFmtId="0" fontId="28" fillId="0" borderId="47" xfId="53" applyFont="1" applyBorder="1" applyAlignment="1">
      <alignment horizontal="center" vertical="top" wrapText="1"/>
      <protection/>
    </xf>
    <xf numFmtId="189" fontId="29" fillId="0" borderId="48" xfId="53" applyNumberFormat="1" applyFont="1" applyBorder="1" applyAlignment="1">
      <alignment horizontal="left" vertical="top" wrapText="1"/>
      <protection/>
    </xf>
    <xf numFmtId="1" fontId="28" fillId="0" borderId="22" xfId="53" applyNumberFormat="1" applyFont="1" applyBorder="1" applyAlignment="1">
      <alignment horizontal="center" vertical="top" wrapText="1"/>
      <protection/>
    </xf>
    <xf numFmtId="3" fontId="28" fillId="0" borderId="34" xfId="61" applyNumberFormat="1" applyFont="1" applyBorder="1" applyAlignment="1">
      <alignment horizontal="center" vertical="top" wrapText="1"/>
    </xf>
    <xf numFmtId="184" fontId="31" fillId="0" borderId="35" xfId="53" applyNumberFormat="1" applyFont="1" applyFill="1" applyBorder="1" applyAlignment="1">
      <alignment horizontal="center" vertical="top" wrapText="1"/>
      <protection/>
    </xf>
    <xf numFmtId="189" fontId="31" fillId="0" borderId="36" xfId="61" applyNumberFormat="1" applyFont="1" applyFill="1" applyBorder="1" applyAlignment="1">
      <alignment horizontal="center" vertical="top" wrapText="1"/>
    </xf>
    <xf numFmtId="184" fontId="32" fillId="0" borderId="35" xfId="53" applyNumberFormat="1" applyFont="1" applyFill="1" applyBorder="1" applyAlignment="1">
      <alignment horizontal="center" vertical="top" wrapText="1"/>
      <protection/>
    </xf>
    <xf numFmtId="189" fontId="32" fillId="0" borderId="36" xfId="61" applyNumberFormat="1" applyFont="1" applyFill="1" applyBorder="1" applyAlignment="1">
      <alignment horizontal="center" vertical="top" wrapText="1"/>
    </xf>
    <xf numFmtId="0" fontId="33" fillId="0" borderId="0" xfId="53" applyFont="1" applyBorder="1" applyAlignment="1">
      <alignment wrapText="1" shrinkToFit="1"/>
      <protection/>
    </xf>
    <xf numFmtId="169" fontId="32" fillId="0" borderId="36" xfId="61" applyNumberFormat="1" applyFont="1" applyFill="1" applyBorder="1" applyAlignment="1">
      <alignment horizontal="center" vertical="top" wrapText="1"/>
    </xf>
    <xf numFmtId="0" fontId="50" fillId="0" borderId="0" xfId="53" applyFont="1" applyBorder="1" applyAlignment="1">
      <alignment wrapText="1"/>
      <protection/>
    </xf>
    <xf numFmtId="184" fontId="32" fillId="0" borderId="35" xfId="0" applyNumberFormat="1" applyFont="1" applyFill="1" applyBorder="1" applyAlignment="1">
      <alignment horizontal="center" vertical="top" wrapText="1"/>
    </xf>
    <xf numFmtId="189" fontId="32" fillId="0" borderId="36" xfId="61" applyNumberFormat="1" applyFont="1" applyBorder="1" applyAlignment="1">
      <alignment horizontal="center" vertical="top" wrapText="1"/>
    </xf>
    <xf numFmtId="184" fontId="32" fillId="0" borderId="41" xfId="53" applyNumberFormat="1" applyFont="1" applyFill="1" applyBorder="1" applyAlignment="1">
      <alignment horizontal="center" vertical="top" wrapText="1"/>
      <protection/>
    </xf>
    <xf numFmtId="184" fontId="32" fillId="0" borderId="42" xfId="53" applyNumberFormat="1" applyFont="1" applyFill="1" applyBorder="1" applyAlignment="1">
      <alignment horizontal="center" vertical="top" wrapText="1"/>
      <protection/>
    </xf>
    <xf numFmtId="188" fontId="32" fillId="0" borderId="42" xfId="53" applyNumberFormat="1" applyFont="1" applyFill="1" applyBorder="1" applyAlignment="1">
      <alignment horizontal="center" vertical="top" wrapText="1"/>
      <protection/>
    </xf>
    <xf numFmtId="185" fontId="32" fillId="0" borderId="42" xfId="53" applyNumberFormat="1" applyFont="1" applyFill="1" applyBorder="1" applyAlignment="1">
      <alignment horizontal="center" vertical="top" wrapText="1"/>
      <protection/>
    </xf>
    <xf numFmtId="0" fontId="32" fillId="0" borderId="49" xfId="53" applyFont="1" applyFill="1" applyBorder="1" applyAlignment="1">
      <alignment horizontal="left" vertical="top" wrapText="1"/>
      <protection/>
    </xf>
    <xf numFmtId="189" fontId="32" fillId="0" borderId="43" xfId="61" applyNumberFormat="1" applyFont="1" applyFill="1" applyBorder="1" applyAlignment="1">
      <alignment horizontal="center" vertical="top" wrapText="1"/>
    </xf>
    <xf numFmtId="184" fontId="31" fillId="0" borderId="33" xfId="53" applyNumberFormat="1" applyFont="1" applyFill="1" applyBorder="1" applyAlignment="1">
      <alignment horizontal="center" vertical="top" wrapText="1"/>
      <protection/>
    </xf>
    <xf numFmtId="189" fontId="31" fillId="0" borderId="40" xfId="61" applyNumberFormat="1" applyFont="1" applyFill="1" applyBorder="1" applyAlignment="1">
      <alignment horizontal="center" vertical="top" wrapText="1"/>
    </xf>
    <xf numFmtId="1" fontId="28" fillId="0" borderId="27" xfId="53" applyNumberFormat="1" applyFont="1" applyBorder="1" applyAlignment="1">
      <alignment horizontal="center" vertical="top" wrapText="1"/>
      <protection/>
    </xf>
    <xf numFmtId="1" fontId="28" fillId="0" borderId="28" xfId="53" applyNumberFormat="1" applyFont="1" applyBorder="1" applyAlignment="1">
      <alignment horizontal="center" vertical="top" wrapText="1"/>
      <protection/>
    </xf>
    <xf numFmtId="1" fontId="30" fillId="0" borderId="44" xfId="53" applyNumberFormat="1" applyFont="1" applyBorder="1" applyAlignment="1">
      <alignment horizontal="center" vertical="top" wrapText="1"/>
      <protection/>
    </xf>
    <xf numFmtId="2" fontId="31" fillId="0" borderId="29" xfId="61" applyNumberFormat="1" applyFont="1" applyBorder="1" applyAlignment="1">
      <alignment horizontal="center" vertical="top" wrapText="1"/>
    </xf>
    <xf numFmtId="184" fontId="31" fillId="0" borderId="27" xfId="53" applyNumberFormat="1" applyFont="1" applyFill="1" applyBorder="1" applyAlignment="1">
      <alignment horizontal="center" vertical="top" wrapText="1"/>
      <protection/>
    </xf>
    <xf numFmtId="184" fontId="31" fillId="0" borderId="28" xfId="53" applyNumberFormat="1" applyFont="1" applyFill="1" applyBorder="1" applyAlignment="1">
      <alignment horizontal="center" vertical="top" wrapText="1"/>
      <protection/>
    </xf>
    <xf numFmtId="188" fontId="31" fillId="0" borderId="28" xfId="53" applyNumberFormat="1" applyFont="1" applyFill="1" applyBorder="1" applyAlignment="1">
      <alignment horizontal="center" vertical="top" wrapText="1"/>
      <protection/>
    </xf>
    <xf numFmtId="185" fontId="31" fillId="0" borderId="28" xfId="53" applyNumberFormat="1" applyFont="1" applyFill="1" applyBorder="1" applyAlignment="1">
      <alignment horizontal="center" vertical="top" wrapText="1"/>
      <protection/>
    </xf>
    <xf numFmtId="0" fontId="31" fillId="0" borderId="44" xfId="53" applyFont="1" applyFill="1" applyBorder="1" applyAlignment="1">
      <alignment horizontal="left" vertical="top" wrapText="1"/>
      <protection/>
    </xf>
    <xf numFmtId="189" fontId="31" fillId="0" borderId="29" xfId="61" applyNumberFormat="1" applyFont="1" applyFill="1" applyBorder="1" applyAlignment="1">
      <alignment horizontal="center" vertical="top" wrapText="1"/>
    </xf>
    <xf numFmtId="184" fontId="32" fillId="0" borderId="38" xfId="53" applyNumberFormat="1" applyFont="1" applyFill="1" applyBorder="1" applyAlignment="1">
      <alignment horizontal="center" vertical="top" wrapText="1"/>
      <protection/>
    </xf>
    <xf numFmtId="0" fontId="32" fillId="0" borderId="26" xfId="53" applyFont="1" applyFill="1" applyBorder="1" applyAlignment="1">
      <alignment horizontal="left" vertical="top" wrapText="1"/>
      <protection/>
    </xf>
    <xf numFmtId="189" fontId="32" fillId="0" borderId="39" xfId="61" applyNumberFormat="1" applyFont="1" applyFill="1" applyBorder="1" applyAlignment="1">
      <alignment horizontal="center" vertical="top" wrapText="1"/>
    </xf>
    <xf numFmtId="0" fontId="31" fillId="0" borderId="25" xfId="53" applyFont="1" applyFill="1" applyBorder="1" applyAlignment="1">
      <alignment horizontal="left" vertical="center" wrapText="1"/>
      <protection/>
    </xf>
    <xf numFmtId="169" fontId="31" fillId="0" borderId="40" xfId="61" applyNumberFormat="1" applyFont="1" applyFill="1" applyBorder="1" applyAlignment="1">
      <alignment horizontal="center" vertical="top" wrapText="1"/>
    </xf>
    <xf numFmtId="184" fontId="32" fillId="0" borderId="28" xfId="53" applyNumberFormat="1" applyFont="1" applyFill="1" applyBorder="1" applyAlignment="1">
      <alignment horizontal="center" vertical="top" wrapText="1"/>
      <protection/>
    </xf>
    <xf numFmtId="188" fontId="32" fillId="0" borderId="28" xfId="53" applyNumberFormat="1" applyFont="1" applyFill="1" applyBorder="1" applyAlignment="1">
      <alignment horizontal="center" vertical="top" wrapText="1"/>
      <protection/>
    </xf>
    <xf numFmtId="185" fontId="32" fillId="0" borderId="28" xfId="53" applyNumberFormat="1" applyFont="1" applyFill="1" applyBorder="1" applyAlignment="1">
      <alignment horizontal="center" vertical="top" wrapText="1"/>
      <protection/>
    </xf>
    <xf numFmtId="0" fontId="31" fillId="0" borderId="44" xfId="53" applyFont="1" applyFill="1" applyBorder="1" applyAlignment="1">
      <alignment horizontal="left" vertical="center" wrapText="1"/>
      <protection/>
    </xf>
    <xf numFmtId="169" fontId="33" fillId="0" borderId="39" xfId="53" applyNumberFormat="1" applyFont="1" applyBorder="1" applyAlignment="1">
      <alignment horizontal="center" vertical="justify"/>
      <protection/>
    </xf>
    <xf numFmtId="189" fontId="32" fillId="0" borderId="39" xfId="61" applyNumberFormat="1" applyFont="1" applyBorder="1" applyAlignment="1">
      <alignment horizontal="center" vertical="top" wrapText="1"/>
    </xf>
    <xf numFmtId="189" fontId="32" fillId="0" borderId="50" xfId="61" applyNumberFormat="1" applyFont="1" applyFill="1" applyBorder="1" applyAlignment="1">
      <alignment horizontal="center" vertical="top" wrapText="1"/>
    </xf>
    <xf numFmtId="49" fontId="32" fillId="0" borderId="12" xfId="0" applyNumberFormat="1" applyFont="1" applyBorder="1" applyAlignment="1">
      <alignment horizontal="justify" vertical="top" wrapText="1"/>
    </xf>
    <xf numFmtId="49" fontId="32" fillId="0" borderId="12" xfId="0" applyNumberFormat="1" applyFont="1" applyBorder="1" applyAlignment="1">
      <alignment horizontal="center" vertical="top" wrapText="1"/>
    </xf>
    <xf numFmtId="189" fontId="31" fillId="0" borderId="40" xfId="61" applyNumberFormat="1" applyFont="1" applyBorder="1" applyAlignment="1">
      <alignment horizontal="center" vertical="top" wrapText="1"/>
    </xf>
    <xf numFmtId="49" fontId="48" fillId="0" borderId="12" xfId="0" applyNumberFormat="1" applyFont="1" applyBorder="1" applyAlignment="1">
      <alignment horizontal="center" vertical="top" wrapText="1"/>
    </xf>
    <xf numFmtId="49" fontId="48" fillId="0" borderId="24" xfId="0" applyNumberFormat="1" applyFont="1" applyBorder="1" applyAlignment="1">
      <alignment horizontal="center" vertical="top" wrapText="1"/>
    </xf>
    <xf numFmtId="0" fontId="31" fillId="0" borderId="13" xfId="53" applyNumberFormat="1" applyFont="1" applyFill="1" applyBorder="1" applyAlignment="1">
      <alignment horizontal="left" vertical="top" wrapText="1"/>
      <protection/>
    </xf>
    <xf numFmtId="0" fontId="41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23" xfId="0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52" xfId="0" applyBorder="1" applyAlignment="1">
      <alignment/>
    </xf>
    <xf numFmtId="169" fontId="0" fillId="0" borderId="34" xfId="0" applyNumberFormat="1" applyBorder="1" applyAlignment="1">
      <alignment/>
    </xf>
    <xf numFmtId="0" fontId="41" fillId="0" borderId="14" xfId="0" applyFont="1" applyBorder="1" applyAlignment="1">
      <alignment/>
    </xf>
    <xf numFmtId="0" fontId="41" fillId="0" borderId="53" xfId="0" applyFont="1" applyBorder="1" applyAlignment="1">
      <alignment horizontal="left" vertical="center"/>
    </xf>
    <xf numFmtId="0" fontId="41" fillId="0" borderId="12" xfId="0" applyFont="1" applyBorder="1" applyAlignment="1">
      <alignment/>
    </xf>
    <xf numFmtId="0" fontId="41" fillId="0" borderId="21" xfId="0" applyFont="1" applyFill="1" applyBorder="1" applyAlignment="1">
      <alignment horizontal="left" vertical="center"/>
    </xf>
    <xf numFmtId="169" fontId="41" fillId="0" borderId="12" xfId="0" applyNumberFormat="1" applyFont="1" applyFill="1" applyBorder="1" applyAlignment="1">
      <alignment/>
    </xf>
    <xf numFmtId="0" fontId="0" fillId="0" borderId="24" xfId="0" applyFont="1" applyBorder="1" applyAlignment="1">
      <alignment horizontal="left" vertical="center"/>
    </xf>
    <xf numFmtId="169" fontId="0" fillId="0" borderId="24" xfId="0" applyNumberFormat="1" applyFont="1" applyBorder="1" applyAlignment="1">
      <alignment/>
    </xf>
    <xf numFmtId="1" fontId="0" fillId="0" borderId="12" xfId="0" applyNumberFormat="1" applyBorder="1" applyAlignment="1">
      <alignment horizontal="left"/>
    </xf>
    <xf numFmtId="0" fontId="0" fillId="0" borderId="12" xfId="0" applyFont="1" applyBorder="1" applyAlignment="1">
      <alignment horizontal="left" vertical="center"/>
    </xf>
    <xf numFmtId="169" fontId="0" fillId="0" borderId="12" xfId="0" applyNumberFormat="1" applyFont="1" applyBorder="1" applyAlignment="1">
      <alignment/>
    </xf>
    <xf numFmtId="0" fontId="41" fillId="0" borderId="54" xfId="0" applyFont="1" applyFill="1" applyBorder="1" applyAlignment="1">
      <alignment horizontal="left" vertical="center"/>
    </xf>
    <xf numFmtId="169" fontId="41" fillId="0" borderId="24" xfId="0" applyNumberFormat="1" applyFont="1" applyFill="1" applyBorder="1" applyAlignment="1">
      <alignment/>
    </xf>
    <xf numFmtId="0" fontId="0" fillId="0" borderId="54" xfId="0" applyFont="1" applyBorder="1" applyAlignment="1">
      <alignment horizontal="left" vertical="center"/>
    </xf>
    <xf numFmtId="169" fontId="0" fillId="0" borderId="24" xfId="0" applyNumberFormat="1" applyFont="1" applyFill="1" applyBorder="1" applyAlignment="1">
      <alignment/>
    </xf>
    <xf numFmtId="0" fontId="41" fillId="0" borderId="54" xfId="0" applyFont="1" applyBorder="1" applyAlignment="1">
      <alignment horizontal="left" vertical="center"/>
    </xf>
    <xf numFmtId="169" fontId="41" fillId="0" borderId="24" xfId="0" applyNumberFormat="1" applyFont="1" applyBorder="1" applyAlignment="1">
      <alignment/>
    </xf>
    <xf numFmtId="0" fontId="41" fillId="0" borderId="54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169" fontId="41" fillId="0" borderId="12" xfId="0" applyNumberFormat="1" applyFont="1" applyBorder="1" applyAlignment="1">
      <alignment/>
    </xf>
    <xf numFmtId="0" fontId="52" fillId="0" borderId="0" xfId="0" applyFont="1" applyAlignment="1">
      <alignment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3" fillId="0" borderId="0" xfId="0" applyFont="1" applyAlignment="1">
      <alignment/>
    </xf>
    <xf numFmtId="0" fontId="50" fillId="0" borderId="14" xfId="0" applyFont="1" applyBorder="1" applyAlignment="1">
      <alignment wrapText="1"/>
    </xf>
    <xf numFmtId="0" fontId="50" fillId="0" borderId="32" xfId="0" applyFont="1" applyBorder="1" applyAlignment="1">
      <alignment/>
    </xf>
    <xf numFmtId="0" fontId="50" fillId="0" borderId="23" xfId="0" applyFont="1" applyBorder="1" applyAlignment="1">
      <alignment horizontal="center" wrapText="1"/>
    </xf>
    <xf numFmtId="0" fontId="50" fillId="0" borderId="17" xfId="0" applyFont="1" applyBorder="1" applyAlignment="1">
      <alignment/>
    </xf>
    <xf numFmtId="0" fontId="50" fillId="0" borderId="55" xfId="0" applyFont="1" applyBorder="1" applyAlignment="1">
      <alignment/>
    </xf>
    <xf numFmtId="0" fontId="50" fillId="0" borderId="15" xfId="0" applyFont="1" applyBorder="1" applyAlignment="1">
      <alignment horizontal="center"/>
    </xf>
    <xf numFmtId="0" fontId="50" fillId="0" borderId="56" xfId="0" applyFont="1" applyBorder="1" applyAlignment="1">
      <alignment/>
    </xf>
    <xf numFmtId="0" fontId="50" fillId="0" borderId="0" xfId="0" applyFont="1" applyBorder="1" applyAlignment="1">
      <alignment horizontal="left" vertical="center" wrapText="1"/>
    </xf>
    <xf numFmtId="0" fontId="50" fillId="0" borderId="10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57" xfId="0" applyFont="1" applyBorder="1" applyAlignment="1">
      <alignment horizontal="left" vertical="center" wrapText="1"/>
    </xf>
    <xf numFmtId="169" fontId="53" fillId="0" borderId="12" xfId="0" applyNumberFormat="1" applyFont="1" applyBorder="1" applyAlignment="1">
      <alignment/>
    </xf>
    <xf numFmtId="0" fontId="53" fillId="0" borderId="58" xfId="0" applyFont="1" applyBorder="1" applyAlignment="1">
      <alignment horizontal="left" vertical="center" wrapText="1"/>
    </xf>
    <xf numFmtId="0" fontId="50" fillId="0" borderId="12" xfId="0" applyFont="1" applyBorder="1" applyAlignment="1">
      <alignment/>
    </xf>
    <xf numFmtId="0" fontId="50" fillId="0" borderId="58" xfId="0" applyFont="1" applyBorder="1" applyAlignment="1">
      <alignment horizontal="left" vertical="center" wrapText="1"/>
    </xf>
    <xf numFmtId="169" fontId="50" fillId="0" borderId="12" xfId="0" applyNumberFormat="1" applyFont="1" applyBorder="1" applyAlignment="1">
      <alignment/>
    </xf>
    <xf numFmtId="0" fontId="54" fillId="0" borderId="12" xfId="0" applyFont="1" applyBorder="1" applyAlignment="1">
      <alignment horizontal="left" wrapText="1"/>
    </xf>
    <xf numFmtId="0" fontId="50" fillId="0" borderId="12" xfId="0" applyFont="1" applyFill="1" applyBorder="1" applyAlignment="1">
      <alignment/>
    </xf>
    <xf numFmtId="0" fontId="50" fillId="0" borderId="58" xfId="0" applyFont="1" applyFill="1" applyBorder="1" applyAlignment="1">
      <alignment horizontal="left" vertical="center" wrapText="1"/>
    </xf>
    <xf numFmtId="169" fontId="50" fillId="0" borderId="12" xfId="0" applyNumberFormat="1" applyFont="1" applyFill="1" applyBorder="1" applyAlignment="1">
      <alignment/>
    </xf>
    <xf numFmtId="49" fontId="53" fillId="0" borderId="12" xfId="0" applyNumberFormat="1" applyFont="1" applyBorder="1" applyAlignment="1">
      <alignment/>
    </xf>
    <xf numFmtId="0" fontId="53" fillId="0" borderId="58" xfId="0" applyFont="1" applyFill="1" applyBorder="1" applyAlignment="1">
      <alignment horizontal="left" vertical="center" wrapText="1"/>
    </xf>
    <xf numFmtId="169" fontId="53" fillId="0" borderId="12" xfId="0" applyNumberFormat="1" applyFont="1" applyFill="1" applyBorder="1" applyAlignment="1">
      <alignment/>
    </xf>
    <xf numFmtId="49" fontId="50" fillId="0" borderId="12" xfId="0" applyNumberFormat="1" applyFont="1" applyBorder="1" applyAlignment="1">
      <alignment/>
    </xf>
    <xf numFmtId="0" fontId="50" fillId="0" borderId="16" xfId="0" applyFont="1" applyBorder="1" applyAlignment="1">
      <alignment horizontal="justify" wrapText="1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 wrapText="1"/>
    </xf>
    <xf numFmtId="49" fontId="53" fillId="0" borderId="0" xfId="0" applyNumberFormat="1" applyFont="1" applyBorder="1" applyAlignment="1">
      <alignment/>
    </xf>
    <xf numFmtId="0" fontId="53" fillId="0" borderId="0" xfId="0" applyFont="1" applyBorder="1" applyAlignment="1">
      <alignment horizontal="left" vertical="center" wrapText="1"/>
    </xf>
    <xf numFmtId="169" fontId="53" fillId="0" borderId="0" xfId="0" applyNumberFormat="1" applyFont="1" applyBorder="1" applyAlignment="1">
      <alignment/>
    </xf>
    <xf numFmtId="49" fontId="50" fillId="0" borderId="0" xfId="0" applyNumberFormat="1" applyFont="1" applyBorder="1" applyAlignment="1">
      <alignment/>
    </xf>
    <xf numFmtId="169" fontId="50" fillId="0" borderId="0" xfId="0" applyNumberFormat="1" applyFont="1" applyBorder="1" applyAlignment="1">
      <alignment/>
    </xf>
    <xf numFmtId="49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 horizontal="left" vertical="center" wrapText="1"/>
    </xf>
    <xf numFmtId="169" fontId="50" fillId="0" borderId="0" xfId="0" applyNumberFormat="1" applyFont="1" applyFill="1" applyBorder="1" applyAlignment="1">
      <alignment/>
    </xf>
    <xf numFmtId="189" fontId="22" fillId="0" borderId="0" xfId="53" applyNumberFormat="1" applyFont="1" applyBorder="1" applyAlignment="1">
      <alignment horizontal="right" vertical="top" wrapText="1"/>
      <protection/>
    </xf>
    <xf numFmtId="184" fontId="22" fillId="0" borderId="0" xfId="53" applyNumberFormat="1" applyFont="1" applyBorder="1" applyAlignment="1">
      <alignment horizontal="right" vertical="center"/>
      <protection/>
    </xf>
    <xf numFmtId="189" fontId="22" fillId="0" borderId="0" xfId="53" applyNumberFormat="1" applyFont="1" applyBorder="1" applyAlignment="1">
      <alignment horizontal="right" vertical="center"/>
      <protection/>
    </xf>
    <xf numFmtId="184" fontId="27" fillId="0" borderId="0" xfId="53" applyNumberFormat="1" applyFont="1" applyBorder="1" applyAlignment="1">
      <alignment horizontal="center" vertical="top"/>
      <protection/>
    </xf>
    <xf numFmtId="184" fontId="26" fillId="0" borderId="0" xfId="53" applyNumberFormat="1" applyFont="1" applyBorder="1" applyAlignment="1">
      <alignment horizontal="center" vertical="top" wrapText="1"/>
      <protection/>
    </xf>
    <xf numFmtId="184" fontId="25" fillId="0" borderId="0" xfId="53" applyNumberFormat="1" applyFont="1" applyBorder="1" applyAlignment="1">
      <alignment horizontal="center" vertical="top" wrapText="1"/>
      <protection/>
    </xf>
    <xf numFmtId="189" fontId="42" fillId="0" borderId="0" xfId="53" applyNumberFormat="1" applyFont="1" applyBorder="1" applyAlignment="1">
      <alignment horizontal="center" vertical="top" wrapText="1"/>
      <protection/>
    </xf>
    <xf numFmtId="184" fontId="44" fillId="0" borderId="0" xfId="53" applyNumberFormat="1" applyFont="1" applyBorder="1" applyAlignment="1">
      <alignment horizontal="center" vertical="top" wrapText="1"/>
      <protection/>
    </xf>
    <xf numFmtId="0" fontId="44" fillId="0" borderId="0" xfId="53" applyFont="1" applyAlignment="1">
      <alignment horizontal="center" vertical="top" wrapText="1"/>
      <protection/>
    </xf>
    <xf numFmtId="185" fontId="33" fillId="0" borderId="23" xfId="53" applyNumberFormat="1" applyFont="1" applyBorder="1" applyAlignment="1">
      <alignment horizontal="center" vertical="top" wrapText="1"/>
      <protection/>
    </xf>
    <xf numFmtId="185" fontId="33" fillId="0" borderId="15" xfId="53" applyNumberFormat="1" applyFont="1" applyBorder="1" applyAlignment="1">
      <alignment horizontal="center" vertical="top" wrapText="1"/>
      <protection/>
    </xf>
    <xf numFmtId="189" fontId="42" fillId="0" borderId="0" xfId="53" applyNumberFormat="1" applyFont="1" applyBorder="1" applyAlignment="1">
      <alignment horizontal="right" vertical="top" wrapText="1"/>
      <protection/>
    </xf>
    <xf numFmtId="0" fontId="42" fillId="0" borderId="0" xfId="53" applyFont="1" applyAlignment="1">
      <alignment horizontal="right" vertical="top" wrapText="1"/>
      <protection/>
    </xf>
    <xf numFmtId="0" fontId="45" fillId="0" borderId="0" xfId="53" applyFont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6-7  реш ноябрь исправлен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21.625" style="0" customWidth="1"/>
    <col min="2" max="2" width="75.875" style="0" customWidth="1"/>
    <col min="3" max="3" width="11.375" style="0" customWidth="1"/>
  </cols>
  <sheetData>
    <row r="1" ht="12.75">
      <c r="B1" t="s">
        <v>172</v>
      </c>
    </row>
    <row r="2" ht="12.75">
      <c r="B2" t="s">
        <v>139</v>
      </c>
    </row>
    <row r="3" ht="12.75">
      <c r="B3" t="s">
        <v>173</v>
      </c>
    </row>
    <row r="4" spans="2:3" ht="12.75">
      <c r="B4" t="s">
        <v>250</v>
      </c>
      <c r="C4" s="52"/>
    </row>
    <row r="5" ht="12.75">
      <c r="C5" s="52"/>
    </row>
    <row r="6" spans="2:3" ht="12.75">
      <c r="B6" s="243" t="s">
        <v>174</v>
      </c>
      <c r="C6" s="52"/>
    </row>
    <row r="7" spans="2:3" ht="12.75">
      <c r="B7" s="243" t="s">
        <v>175</v>
      </c>
      <c r="C7" s="52"/>
    </row>
    <row r="8" ht="12.75">
      <c r="B8" s="243" t="s">
        <v>140</v>
      </c>
    </row>
    <row r="9" ht="13.5" thickBot="1"/>
    <row r="10" spans="1:3" ht="38.25">
      <c r="A10" s="53" t="s">
        <v>176</v>
      </c>
      <c r="B10" s="244" t="s">
        <v>177</v>
      </c>
      <c r="C10" s="245" t="s">
        <v>12</v>
      </c>
    </row>
    <row r="11" spans="1:3" ht="13.5" thickBot="1">
      <c r="A11" s="246"/>
      <c r="B11" s="247"/>
      <c r="C11" s="54"/>
    </row>
    <row r="12" spans="1:3" ht="13.5" thickBot="1">
      <c r="A12" s="55"/>
      <c r="B12" s="56"/>
      <c r="C12" s="248"/>
    </row>
    <row r="13" spans="1:3" ht="13.5" thickBot="1">
      <c r="A13" s="249" t="s">
        <v>178</v>
      </c>
      <c r="B13" s="250" t="s">
        <v>179</v>
      </c>
      <c r="C13" s="102">
        <f>C14+C17+C21+C22+C25+C27+C30</f>
        <v>15977</v>
      </c>
    </row>
    <row r="14" spans="1:3" ht="12.75">
      <c r="A14" s="251" t="s">
        <v>180</v>
      </c>
      <c r="B14" s="252" t="s">
        <v>181</v>
      </c>
      <c r="C14" s="253">
        <f>C15+C16</f>
        <v>6000</v>
      </c>
    </row>
    <row r="15" spans="1:3" ht="12.75">
      <c r="A15" s="57" t="s">
        <v>182</v>
      </c>
      <c r="B15" s="254" t="s">
        <v>183</v>
      </c>
      <c r="C15" s="255">
        <v>6000</v>
      </c>
    </row>
    <row r="16" spans="1:3" ht="12.75">
      <c r="A16" s="256" t="s">
        <v>184</v>
      </c>
      <c r="B16" s="257" t="s">
        <v>185</v>
      </c>
      <c r="C16" s="258">
        <v>0</v>
      </c>
    </row>
    <row r="17" spans="1:3" ht="12.75">
      <c r="A17" s="251" t="s">
        <v>186</v>
      </c>
      <c r="B17" s="259" t="s">
        <v>187</v>
      </c>
      <c r="C17" s="260">
        <f>C18+C19+C20</f>
        <v>7265</v>
      </c>
    </row>
    <row r="18" spans="1:3" ht="12.75">
      <c r="A18" s="57" t="s">
        <v>188</v>
      </c>
      <c r="B18" s="261" t="s">
        <v>189</v>
      </c>
      <c r="C18" s="262">
        <v>115</v>
      </c>
    </row>
    <row r="19" spans="1:3" ht="12.75">
      <c r="A19" s="57" t="s">
        <v>190</v>
      </c>
      <c r="B19" s="261" t="s">
        <v>191</v>
      </c>
      <c r="C19" s="262">
        <v>1450</v>
      </c>
    </row>
    <row r="20" spans="1:3" ht="12.75">
      <c r="A20" s="57" t="s">
        <v>192</v>
      </c>
      <c r="B20" s="261" t="s">
        <v>193</v>
      </c>
      <c r="C20" s="255">
        <v>5700</v>
      </c>
    </row>
    <row r="21" spans="1:3" ht="12.75">
      <c r="A21" s="251" t="s">
        <v>194</v>
      </c>
      <c r="B21" s="263" t="s">
        <v>195</v>
      </c>
      <c r="C21" s="264">
        <v>30</v>
      </c>
    </row>
    <row r="22" spans="1:3" ht="25.5">
      <c r="A22" s="251" t="s">
        <v>196</v>
      </c>
      <c r="B22" s="265" t="s">
        <v>197</v>
      </c>
      <c r="C22" s="260">
        <f>C23+C24</f>
        <v>1640</v>
      </c>
    </row>
    <row r="23" spans="1:3" ht="63.75">
      <c r="A23" s="57" t="s">
        <v>198</v>
      </c>
      <c r="B23" s="266" t="s">
        <v>199</v>
      </c>
      <c r="C23" s="262">
        <v>840</v>
      </c>
    </row>
    <row r="24" spans="1:3" ht="51">
      <c r="A24" s="57" t="s">
        <v>200</v>
      </c>
      <c r="B24" s="266" t="s">
        <v>201</v>
      </c>
      <c r="C24" s="258">
        <v>800</v>
      </c>
    </row>
    <row r="25" spans="1:3" ht="25.5">
      <c r="A25" s="251" t="s">
        <v>202</v>
      </c>
      <c r="B25" s="267" t="s">
        <v>203</v>
      </c>
      <c r="C25" s="268">
        <f>C26</f>
        <v>520</v>
      </c>
    </row>
    <row r="26" spans="1:3" ht="12.75">
      <c r="A26" s="57" t="s">
        <v>204</v>
      </c>
      <c r="B26" s="266" t="s">
        <v>205</v>
      </c>
      <c r="C26" s="258">
        <v>520</v>
      </c>
    </row>
    <row r="27" spans="1:3" ht="12.75">
      <c r="A27" s="251" t="s">
        <v>206</v>
      </c>
      <c r="B27" s="267" t="s">
        <v>207</v>
      </c>
      <c r="C27" s="268">
        <f>C28+C29</f>
        <v>492</v>
      </c>
    </row>
    <row r="28" spans="1:3" ht="15">
      <c r="A28" s="269" t="s">
        <v>208</v>
      </c>
      <c r="B28" s="269" t="s">
        <v>209</v>
      </c>
      <c r="C28" s="258">
        <v>42</v>
      </c>
    </row>
    <row r="29" spans="1:3" ht="38.25">
      <c r="A29" s="57" t="s">
        <v>210</v>
      </c>
      <c r="B29" s="266" t="s">
        <v>211</v>
      </c>
      <c r="C29" s="258">
        <v>450</v>
      </c>
    </row>
    <row r="30" spans="1:3" ht="12.75">
      <c r="A30" s="251" t="s">
        <v>212</v>
      </c>
      <c r="B30" s="270" t="s">
        <v>213</v>
      </c>
      <c r="C30" s="268">
        <f>C31</f>
        <v>30</v>
      </c>
    </row>
    <row r="31" spans="1:3" ht="25.5">
      <c r="A31" s="57" t="s">
        <v>214</v>
      </c>
      <c r="B31" s="266" t="s">
        <v>215</v>
      </c>
      <c r="C31" s="258">
        <v>30</v>
      </c>
    </row>
    <row r="32" spans="1:3" ht="12.75">
      <c r="A32" s="251" t="s">
        <v>216</v>
      </c>
      <c r="B32" s="271" t="s">
        <v>217</v>
      </c>
      <c r="C32" s="59">
        <f>17052.5+371.4</f>
        <v>17423.9</v>
      </c>
    </row>
    <row r="33" spans="1:3" ht="12.75">
      <c r="A33" s="57"/>
      <c r="B33" s="58" t="s">
        <v>218</v>
      </c>
      <c r="C33" s="59" t="s">
        <v>249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21.625" style="272" customWidth="1"/>
    <col min="2" max="2" width="77.375" style="272" customWidth="1"/>
    <col min="3" max="3" width="11.375" style="272" customWidth="1"/>
    <col min="4" max="16384" width="9.125" style="272" customWidth="1"/>
  </cols>
  <sheetData>
    <row r="1" ht="12.75">
      <c r="B1" s="272" t="s">
        <v>219</v>
      </c>
    </row>
    <row r="2" ht="12.75">
      <c r="B2" s="272" t="s">
        <v>139</v>
      </c>
    </row>
    <row r="3" ht="12.75">
      <c r="B3" s="272" t="s">
        <v>173</v>
      </c>
    </row>
    <row r="4" spans="2:3" ht="12.75">
      <c r="B4" s="272" t="s">
        <v>251</v>
      </c>
      <c r="C4" s="273"/>
    </row>
    <row r="6" ht="12.75">
      <c r="B6" s="274" t="s">
        <v>220</v>
      </c>
    </row>
    <row r="7" ht="12.75">
      <c r="B7" s="274" t="s">
        <v>221</v>
      </c>
    </row>
    <row r="8" ht="13.5" thickBot="1"/>
    <row r="9" spans="1:3" ht="25.5">
      <c r="A9" s="275" t="s">
        <v>176</v>
      </c>
      <c r="B9" s="276" t="s">
        <v>177</v>
      </c>
      <c r="C9" s="277" t="s">
        <v>222</v>
      </c>
    </row>
    <row r="10" spans="1:3" ht="13.5" thickBot="1">
      <c r="A10" s="278"/>
      <c r="B10" s="279"/>
      <c r="C10" s="280"/>
    </row>
    <row r="11" spans="1:3" ht="12.75">
      <c r="A11" s="281"/>
      <c r="B11" s="282"/>
      <c r="C11" s="283"/>
    </row>
    <row r="12" spans="1:3" ht="12.75">
      <c r="A12" s="284" t="s">
        <v>216</v>
      </c>
      <c r="B12" s="285" t="s">
        <v>223</v>
      </c>
      <c r="C12" s="286">
        <f>C13+C24</f>
        <v>17423.9</v>
      </c>
    </row>
    <row r="13" spans="1:3" ht="25.5">
      <c r="A13" s="284" t="s">
        <v>224</v>
      </c>
      <c r="B13" s="287" t="s">
        <v>225</v>
      </c>
      <c r="C13" s="286">
        <f>C14+C16+C19+C22</f>
        <v>17383.9</v>
      </c>
    </row>
    <row r="14" spans="1:3" ht="25.5">
      <c r="A14" s="284" t="s">
        <v>226</v>
      </c>
      <c r="B14" s="287" t="s">
        <v>227</v>
      </c>
      <c r="C14" s="286">
        <f>C15</f>
        <v>3585.5</v>
      </c>
    </row>
    <row r="15" spans="1:3" ht="12.75">
      <c r="A15" s="288" t="s">
        <v>228</v>
      </c>
      <c r="B15" s="289" t="s">
        <v>229</v>
      </c>
      <c r="C15" s="290">
        <v>3585.5</v>
      </c>
    </row>
    <row r="16" spans="1:3" ht="25.5">
      <c r="A16" s="284" t="s">
        <v>230</v>
      </c>
      <c r="B16" s="287" t="s">
        <v>231</v>
      </c>
      <c r="C16" s="286">
        <f>C17+C18</f>
        <v>8174.799999999999</v>
      </c>
    </row>
    <row r="17" spans="1:3" ht="30">
      <c r="A17" s="288" t="s">
        <v>232</v>
      </c>
      <c r="B17" s="291" t="s">
        <v>233</v>
      </c>
      <c r="C17" s="290">
        <v>4277.9</v>
      </c>
    </row>
    <row r="18" spans="1:3" ht="12.75">
      <c r="A18" s="288" t="s">
        <v>234</v>
      </c>
      <c r="B18" s="272" t="s">
        <v>235</v>
      </c>
      <c r="C18" s="290">
        <f>3381.1+144.4+371.4</f>
        <v>3896.9</v>
      </c>
    </row>
    <row r="19" spans="1:3" ht="25.5">
      <c r="A19" s="284" t="s">
        <v>236</v>
      </c>
      <c r="B19" s="287" t="s">
        <v>237</v>
      </c>
      <c r="C19" s="286">
        <f>C20+C21</f>
        <v>553.5999999999999</v>
      </c>
    </row>
    <row r="20" spans="1:3" ht="25.5">
      <c r="A20" s="288" t="s">
        <v>238</v>
      </c>
      <c r="B20" s="289" t="s">
        <v>239</v>
      </c>
      <c r="C20" s="290">
        <v>295.9</v>
      </c>
    </row>
    <row r="21" spans="1:3" ht="25.5">
      <c r="A21" s="292" t="s">
        <v>240</v>
      </c>
      <c r="B21" s="293" t="s">
        <v>241</v>
      </c>
      <c r="C21" s="294">
        <v>257.7</v>
      </c>
    </row>
    <row r="22" spans="1:3" ht="13.5" thickBot="1">
      <c r="A22" s="295" t="s">
        <v>242</v>
      </c>
      <c r="B22" s="296" t="s">
        <v>103</v>
      </c>
      <c r="C22" s="297">
        <f>C23</f>
        <v>5070</v>
      </c>
    </row>
    <row r="23" spans="1:3" ht="39" thickBot="1">
      <c r="A23" s="298" t="s">
        <v>243</v>
      </c>
      <c r="B23" s="299" t="s">
        <v>244</v>
      </c>
      <c r="C23" s="294">
        <v>5070</v>
      </c>
    </row>
    <row r="24" spans="1:3" ht="12.75">
      <c r="A24" s="295" t="s">
        <v>245</v>
      </c>
      <c r="B24" s="287" t="s">
        <v>246</v>
      </c>
      <c r="C24" s="286">
        <f>C25</f>
        <v>40</v>
      </c>
    </row>
    <row r="25" spans="1:3" ht="12.75">
      <c r="A25" s="298" t="s">
        <v>247</v>
      </c>
      <c r="B25" s="289" t="s">
        <v>248</v>
      </c>
      <c r="C25" s="290">
        <v>40</v>
      </c>
    </row>
    <row r="27" spans="1:3" ht="12.75">
      <c r="A27" s="300"/>
      <c r="B27" s="300"/>
      <c r="C27" s="300"/>
    </row>
    <row r="28" spans="1:3" ht="12.75">
      <c r="A28" s="300"/>
      <c r="B28" s="300"/>
      <c r="C28" s="301"/>
    </row>
    <row r="29" spans="1:3" ht="12.75">
      <c r="A29" s="302"/>
      <c r="B29" s="300"/>
      <c r="C29" s="301"/>
    </row>
    <row r="30" spans="1:3" ht="12.75">
      <c r="A30" s="300"/>
      <c r="B30" s="300"/>
      <c r="C30" s="301"/>
    </row>
    <row r="31" spans="1:3" ht="12.75">
      <c r="A31" s="300"/>
      <c r="B31" s="300"/>
      <c r="C31" s="301"/>
    </row>
    <row r="32" spans="1:3" ht="12.75">
      <c r="A32" s="300"/>
      <c r="B32" s="282"/>
      <c r="C32" s="300"/>
    </row>
    <row r="33" spans="1:3" ht="12.75">
      <c r="A33" s="303"/>
      <c r="B33" s="304"/>
      <c r="C33" s="305"/>
    </row>
    <row r="34" spans="1:3" ht="12.75">
      <c r="A34" s="303"/>
      <c r="B34" s="304"/>
      <c r="C34" s="305"/>
    </row>
    <row r="35" spans="1:3" ht="12.75">
      <c r="A35" s="303"/>
      <c r="B35" s="304"/>
      <c r="C35" s="305"/>
    </row>
    <row r="36" spans="1:3" ht="12.75">
      <c r="A36" s="306"/>
      <c r="B36" s="282"/>
      <c r="C36" s="307"/>
    </row>
    <row r="37" spans="1:3" ht="12.75">
      <c r="A37" s="303"/>
      <c r="B37" s="304"/>
      <c r="C37" s="305"/>
    </row>
    <row r="38" spans="1:3" ht="12.75">
      <c r="A38" s="306"/>
      <c r="B38" s="282"/>
      <c r="C38" s="307"/>
    </row>
    <row r="39" spans="1:3" ht="12.75">
      <c r="A39" s="303"/>
      <c r="B39" s="304"/>
      <c r="C39" s="305"/>
    </row>
    <row r="40" spans="1:3" ht="12.75">
      <c r="A40" s="308"/>
      <c r="B40" s="309"/>
      <c r="C40" s="310"/>
    </row>
    <row r="41" spans="1:3" ht="12.75">
      <c r="A41" s="308"/>
      <c r="B41" s="309"/>
      <c r="C41" s="310"/>
    </row>
    <row r="42" spans="1:3" ht="12.75">
      <c r="A42" s="303"/>
      <c r="B42" s="304"/>
      <c r="C42" s="305"/>
    </row>
    <row r="43" spans="1:3" ht="12.75">
      <c r="A43" s="306"/>
      <c r="B43" s="282"/>
      <c r="C43" s="307"/>
    </row>
    <row r="44" spans="1:3" ht="12.75">
      <c r="A44" s="300"/>
      <c r="B44" s="300"/>
      <c r="C44" s="30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0"/>
  <sheetViews>
    <sheetView zoomScalePageLayoutView="0" workbookViewId="0" topLeftCell="A2">
      <selection activeCell="E5" sqref="E5:F5"/>
    </sheetView>
  </sheetViews>
  <sheetFormatPr defaultColWidth="9.00390625" defaultRowHeight="12.75"/>
  <cols>
    <col min="1" max="1" width="5.625" style="1" customWidth="1"/>
    <col min="2" max="2" width="5.00390625" style="1" bestFit="1" customWidth="1"/>
    <col min="3" max="3" width="8.875" style="1" bestFit="1" customWidth="1"/>
    <col min="4" max="4" width="4.00390625" style="1" bestFit="1" customWidth="1"/>
    <col min="5" max="5" width="40.00390625" style="1" customWidth="1"/>
    <col min="6" max="6" width="14.25390625" style="1" customWidth="1"/>
    <col min="7" max="7" width="0.6171875" style="1" customWidth="1"/>
    <col min="8" max="8" width="9.125" style="1" hidden="1" customWidth="1"/>
    <col min="9" max="9" width="5.125" style="1" hidden="1" customWidth="1"/>
    <col min="10" max="10" width="6.00390625" style="2" customWidth="1"/>
    <col min="11" max="11" width="3.875" style="1" customWidth="1"/>
    <col min="12" max="12" width="4.00390625" style="1" customWidth="1"/>
    <col min="13" max="16384" width="9.125" style="1" customWidth="1"/>
  </cols>
  <sheetData>
    <row r="1" spans="5:6" ht="12.75">
      <c r="E1" s="311" t="s">
        <v>0</v>
      </c>
      <c r="F1" s="311"/>
    </row>
    <row r="2" spans="5:9" ht="12.75">
      <c r="E2" s="312" t="s">
        <v>1</v>
      </c>
      <c r="F2" s="312"/>
      <c r="H2" s="3"/>
      <c r="I2" s="4"/>
    </row>
    <row r="3" spans="5:9" ht="12.75">
      <c r="E3" s="313" t="s">
        <v>2</v>
      </c>
      <c r="F3" s="313"/>
      <c r="I3" s="5"/>
    </row>
    <row r="4" spans="5:9" ht="12.75">
      <c r="E4" s="313" t="s">
        <v>250</v>
      </c>
      <c r="F4" s="313"/>
      <c r="I4" s="6"/>
    </row>
    <row r="5" spans="5:6" ht="12.75">
      <c r="E5" s="311" t="s">
        <v>138</v>
      </c>
      <c r="F5" s="311"/>
    </row>
    <row r="6" spans="5:9" ht="12.75">
      <c r="E6" s="7"/>
      <c r="F6" s="8"/>
      <c r="G6" s="8"/>
      <c r="H6" s="3"/>
      <c r="I6" s="5"/>
    </row>
    <row r="7" spans="2:9" ht="14.25" customHeight="1">
      <c r="B7" s="316" t="s">
        <v>3</v>
      </c>
      <c r="C7" s="316"/>
      <c r="D7" s="316"/>
      <c r="E7" s="316"/>
      <c r="F7" s="316"/>
      <c r="G7" s="316"/>
      <c r="H7" s="10"/>
      <c r="I7" s="10"/>
    </row>
    <row r="8" spans="2:9" ht="14.25" customHeight="1">
      <c r="B8" s="316" t="s">
        <v>4</v>
      </c>
      <c r="C8" s="316"/>
      <c r="D8" s="316"/>
      <c r="E8" s="316"/>
      <c r="F8" s="316"/>
      <c r="G8" s="316"/>
      <c r="H8" s="9"/>
      <c r="I8" s="9"/>
    </row>
    <row r="9" spans="2:9" ht="14.25" customHeight="1">
      <c r="B9" s="316" t="s">
        <v>5</v>
      </c>
      <c r="C9" s="316"/>
      <c r="D9" s="316"/>
      <c r="E9" s="316"/>
      <c r="F9" s="316"/>
      <c r="G9" s="316"/>
      <c r="H9" s="316"/>
      <c r="I9" s="316"/>
    </row>
    <row r="10" spans="2:9" ht="15.75" customHeight="1">
      <c r="B10" s="315" t="s">
        <v>6</v>
      </c>
      <c r="C10" s="315"/>
      <c r="D10" s="315"/>
      <c r="E10" s="315"/>
      <c r="F10" s="315"/>
      <c r="G10" s="315"/>
      <c r="H10" s="10"/>
      <c r="I10" s="10"/>
    </row>
    <row r="11" spans="2:9" ht="12.75">
      <c r="B11" s="314" t="s">
        <v>136</v>
      </c>
      <c r="C11" s="314"/>
      <c r="D11" s="314"/>
      <c r="E11" s="314"/>
      <c r="F11" s="314"/>
      <c r="G11" s="314"/>
      <c r="H11" s="314"/>
      <c r="I11" s="6"/>
    </row>
    <row r="12" spans="5:9" ht="13.5" thickBot="1">
      <c r="E12" s="11"/>
      <c r="F12" s="11"/>
      <c r="G12" s="11"/>
      <c r="H12" s="11"/>
      <c r="I12" s="6"/>
    </row>
    <row r="13" spans="1:6" ht="25.5">
      <c r="A13" s="190" t="s">
        <v>7</v>
      </c>
      <c r="B13" s="191" t="s">
        <v>8</v>
      </c>
      <c r="C13" s="192" t="s">
        <v>9</v>
      </c>
      <c r="D13" s="193" t="s">
        <v>10</v>
      </c>
      <c r="E13" s="194" t="s">
        <v>11</v>
      </c>
      <c r="F13" s="195" t="s">
        <v>12</v>
      </c>
    </row>
    <row r="14" spans="1:6" ht="13.5" thickBot="1">
      <c r="A14" s="196">
        <v>2</v>
      </c>
      <c r="B14" s="12">
        <v>3</v>
      </c>
      <c r="C14" s="12">
        <v>4</v>
      </c>
      <c r="D14" s="12">
        <v>5</v>
      </c>
      <c r="E14" s="13">
        <v>1</v>
      </c>
      <c r="F14" s="197">
        <v>6</v>
      </c>
    </row>
    <row r="15" spans="1:6" ht="13.5" thickBot="1">
      <c r="A15" s="215"/>
      <c r="B15" s="216"/>
      <c r="C15" s="216"/>
      <c r="D15" s="216"/>
      <c r="E15" s="217" t="s">
        <v>13</v>
      </c>
      <c r="F15" s="218">
        <f>F16+F45+F50+F57+F78+F116+F124+F133+F137+F141</f>
        <v>42950.700000000004</v>
      </c>
    </row>
    <row r="16" spans="1:6" ht="13.5" thickBot="1">
      <c r="A16" s="219">
        <v>100</v>
      </c>
      <c r="B16" s="220">
        <v>100</v>
      </c>
      <c r="C16" s="221"/>
      <c r="D16" s="222"/>
      <c r="E16" s="223" t="s">
        <v>14</v>
      </c>
      <c r="F16" s="224">
        <f>F17+F20+F23+F36+F39+F42</f>
        <v>12375.3</v>
      </c>
    </row>
    <row r="17" spans="1:6" ht="36">
      <c r="A17" s="213">
        <v>100</v>
      </c>
      <c r="B17" s="185">
        <v>102</v>
      </c>
      <c r="C17" s="186"/>
      <c r="D17" s="187"/>
      <c r="E17" s="188" t="s">
        <v>15</v>
      </c>
      <c r="F17" s="214">
        <f>F18</f>
        <v>31.9</v>
      </c>
    </row>
    <row r="18" spans="1:6" ht="48">
      <c r="A18" s="200">
        <v>100</v>
      </c>
      <c r="B18" s="19">
        <v>102</v>
      </c>
      <c r="C18" s="20" t="s">
        <v>16</v>
      </c>
      <c r="D18" s="16"/>
      <c r="E18" s="21" t="s">
        <v>17</v>
      </c>
      <c r="F18" s="201">
        <f>F19</f>
        <v>31.9</v>
      </c>
    </row>
    <row r="19" spans="1:6" ht="12.75">
      <c r="A19" s="200">
        <v>100</v>
      </c>
      <c r="B19" s="19">
        <v>102</v>
      </c>
      <c r="C19" s="20" t="s">
        <v>18</v>
      </c>
      <c r="D19" s="23">
        <v>900</v>
      </c>
      <c r="E19" s="21" t="s">
        <v>19</v>
      </c>
      <c r="F19" s="201">
        <v>31.9</v>
      </c>
    </row>
    <row r="20" spans="1:6" ht="48">
      <c r="A20" s="200">
        <v>100</v>
      </c>
      <c r="B20" s="19">
        <v>103</v>
      </c>
      <c r="C20" s="20"/>
      <c r="D20" s="23"/>
      <c r="E20" s="21" t="s">
        <v>20</v>
      </c>
      <c r="F20" s="201">
        <f>F21</f>
        <v>70</v>
      </c>
    </row>
    <row r="21" spans="1:6" ht="48">
      <c r="A21" s="200">
        <v>100</v>
      </c>
      <c r="B21" s="19">
        <v>103</v>
      </c>
      <c r="C21" s="20" t="s">
        <v>16</v>
      </c>
      <c r="D21" s="23"/>
      <c r="E21" s="21" t="s">
        <v>17</v>
      </c>
      <c r="F21" s="201">
        <f>F22</f>
        <v>70</v>
      </c>
    </row>
    <row r="22" spans="1:6" ht="12.75">
      <c r="A22" s="200">
        <v>100</v>
      </c>
      <c r="B22" s="19">
        <v>103</v>
      </c>
      <c r="C22" s="20">
        <v>20400</v>
      </c>
      <c r="D22" s="23">
        <v>900</v>
      </c>
      <c r="E22" s="21" t="s">
        <v>21</v>
      </c>
      <c r="F22" s="201">
        <v>70</v>
      </c>
    </row>
    <row r="23" spans="1:6" ht="60">
      <c r="A23" s="198">
        <v>100</v>
      </c>
      <c r="B23" s="14">
        <v>104</v>
      </c>
      <c r="C23" s="15"/>
      <c r="D23" s="16"/>
      <c r="E23" s="17" t="s">
        <v>22</v>
      </c>
      <c r="F23" s="199">
        <f>F24+F30+F33</f>
        <v>8063.200000000001</v>
      </c>
    </row>
    <row r="24" spans="1:6" ht="48">
      <c r="A24" s="200">
        <v>100</v>
      </c>
      <c r="B24" s="19">
        <v>104</v>
      </c>
      <c r="C24" s="20" t="s">
        <v>16</v>
      </c>
      <c r="D24" s="23"/>
      <c r="E24" s="21" t="s">
        <v>17</v>
      </c>
      <c r="F24" s="201">
        <f>F25+F28</f>
        <v>7733.200000000001</v>
      </c>
    </row>
    <row r="25" spans="1:10" ht="12.75">
      <c r="A25" s="200">
        <v>100</v>
      </c>
      <c r="B25" s="19">
        <v>104</v>
      </c>
      <c r="C25" s="20" t="s">
        <v>23</v>
      </c>
      <c r="D25" s="23"/>
      <c r="E25" s="21" t="s">
        <v>21</v>
      </c>
      <c r="F25" s="201">
        <f>F26+F27</f>
        <v>6899.1</v>
      </c>
      <c r="J25" s="24"/>
    </row>
    <row r="26" spans="1:10" ht="23.25" customHeight="1">
      <c r="A26" s="200">
        <v>100</v>
      </c>
      <c r="B26" s="19">
        <v>104</v>
      </c>
      <c r="C26" s="20" t="s">
        <v>23</v>
      </c>
      <c r="D26" s="23">
        <v>900</v>
      </c>
      <c r="E26" s="21" t="s">
        <v>24</v>
      </c>
      <c r="F26" s="201">
        <v>6899.1</v>
      </c>
      <c r="J26" s="24"/>
    </row>
    <row r="27" spans="1:6" ht="3" customHeight="1" hidden="1">
      <c r="A27" s="200">
        <v>100</v>
      </c>
      <c r="B27" s="19">
        <v>104</v>
      </c>
      <c r="C27" s="20" t="s">
        <v>23</v>
      </c>
      <c r="D27" s="23">
        <v>17</v>
      </c>
      <c r="E27" s="21" t="s">
        <v>25</v>
      </c>
      <c r="F27" s="201">
        <v>0</v>
      </c>
    </row>
    <row r="28" spans="1:6" ht="38.25" customHeight="1">
      <c r="A28" s="200">
        <v>100</v>
      </c>
      <c r="B28" s="14">
        <v>104</v>
      </c>
      <c r="C28" s="15" t="s">
        <v>26</v>
      </c>
      <c r="D28" s="16"/>
      <c r="E28" s="17" t="s">
        <v>27</v>
      </c>
      <c r="F28" s="199">
        <f>F29</f>
        <v>834.1</v>
      </c>
    </row>
    <row r="29" spans="1:6" ht="24">
      <c r="A29" s="200">
        <v>100</v>
      </c>
      <c r="B29" s="19">
        <v>104</v>
      </c>
      <c r="C29" s="20" t="s">
        <v>26</v>
      </c>
      <c r="D29" s="23">
        <v>900</v>
      </c>
      <c r="E29" s="21" t="s">
        <v>24</v>
      </c>
      <c r="F29" s="201">
        <v>834.1</v>
      </c>
    </row>
    <row r="30" spans="1:6" ht="108">
      <c r="A30" s="198">
        <v>100</v>
      </c>
      <c r="B30" s="14">
        <v>104</v>
      </c>
      <c r="C30" s="15">
        <v>5210200</v>
      </c>
      <c r="D30" s="16"/>
      <c r="E30" s="242" t="s">
        <v>141</v>
      </c>
      <c r="F30" s="199">
        <f>F31</f>
        <v>257.7</v>
      </c>
    </row>
    <row r="31" spans="1:6" ht="36">
      <c r="A31" s="200">
        <v>100</v>
      </c>
      <c r="B31" s="19">
        <v>104</v>
      </c>
      <c r="C31" s="20">
        <v>5210223</v>
      </c>
      <c r="D31" s="23"/>
      <c r="E31" s="21" t="s">
        <v>142</v>
      </c>
      <c r="F31" s="201">
        <f>F32</f>
        <v>257.7</v>
      </c>
    </row>
    <row r="32" spans="1:6" ht="24">
      <c r="A32" s="200">
        <v>100</v>
      </c>
      <c r="B32" s="19">
        <v>104</v>
      </c>
      <c r="C32" s="20">
        <v>5210223</v>
      </c>
      <c r="D32" s="23">
        <v>900</v>
      </c>
      <c r="E32" s="21" t="s">
        <v>38</v>
      </c>
      <c r="F32" s="201">
        <v>257.7</v>
      </c>
    </row>
    <row r="33" spans="1:6" ht="12.75">
      <c r="A33" s="200">
        <v>100</v>
      </c>
      <c r="B33" s="19">
        <v>104</v>
      </c>
      <c r="C33" s="20">
        <v>5210600</v>
      </c>
      <c r="D33" s="23"/>
      <c r="E33" s="62" t="s">
        <v>103</v>
      </c>
      <c r="F33" s="201">
        <f>F34</f>
        <v>72.3</v>
      </c>
    </row>
    <row r="34" spans="1:6" ht="38.25" customHeight="1">
      <c r="A34" s="200">
        <v>100</v>
      </c>
      <c r="B34" s="19">
        <v>104</v>
      </c>
      <c r="C34" s="20">
        <v>5210601</v>
      </c>
      <c r="D34" s="23"/>
      <c r="E34" s="202" t="s">
        <v>143</v>
      </c>
      <c r="F34" s="201">
        <f>F35</f>
        <v>72.3</v>
      </c>
    </row>
    <row r="35" spans="1:6" ht="12.75">
      <c r="A35" s="200">
        <v>100</v>
      </c>
      <c r="B35" s="19">
        <v>104</v>
      </c>
      <c r="C35" s="20">
        <v>5210601</v>
      </c>
      <c r="D35" s="23">
        <v>540</v>
      </c>
      <c r="E35" s="21" t="s">
        <v>103</v>
      </c>
      <c r="F35" s="201">
        <v>72.3</v>
      </c>
    </row>
    <row r="36" spans="1:6" ht="12.75">
      <c r="A36" s="200">
        <v>100</v>
      </c>
      <c r="B36" s="14">
        <v>111</v>
      </c>
      <c r="C36" s="15"/>
      <c r="D36" s="16"/>
      <c r="E36" s="17" t="s">
        <v>28</v>
      </c>
      <c r="F36" s="199">
        <f>F37</f>
        <v>200</v>
      </c>
    </row>
    <row r="37" spans="1:6" ht="12.75">
      <c r="A37" s="200">
        <v>100</v>
      </c>
      <c r="B37" s="19">
        <v>111</v>
      </c>
      <c r="C37" s="20" t="s">
        <v>29</v>
      </c>
      <c r="D37" s="23"/>
      <c r="E37" s="21" t="s">
        <v>30</v>
      </c>
      <c r="F37" s="201">
        <f>F38</f>
        <v>200</v>
      </c>
    </row>
    <row r="38" spans="1:6" ht="18.75" customHeight="1">
      <c r="A38" s="200">
        <v>100</v>
      </c>
      <c r="B38" s="19">
        <v>111</v>
      </c>
      <c r="C38" s="20" t="s">
        <v>29</v>
      </c>
      <c r="D38" s="23">
        <v>13</v>
      </c>
      <c r="E38" s="21" t="s">
        <v>31</v>
      </c>
      <c r="F38" s="201">
        <v>200</v>
      </c>
    </row>
    <row r="39" spans="1:6" ht="18.75" customHeight="1" hidden="1">
      <c r="A39" s="198">
        <v>100</v>
      </c>
      <c r="B39" s="14">
        <v>113</v>
      </c>
      <c r="C39" s="15"/>
      <c r="D39" s="16"/>
      <c r="E39" s="17" t="s">
        <v>131</v>
      </c>
      <c r="F39" s="199">
        <v>0</v>
      </c>
    </row>
    <row r="40" spans="1:6" ht="48.75" customHeight="1" hidden="1">
      <c r="A40" s="200">
        <v>100</v>
      </c>
      <c r="B40" s="19">
        <v>113</v>
      </c>
      <c r="C40" s="20">
        <v>900200</v>
      </c>
      <c r="D40" s="23"/>
      <c r="E40" s="21" t="s">
        <v>132</v>
      </c>
      <c r="F40" s="201">
        <v>0</v>
      </c>
    </row>
    <row r="41" spans="1:6" ht="41.25" customHeight="1" hidden="1">
      <c r="A41" s="200">
        <v>100</v>
      </c>
      <c r="B41" s="19">
        <v>113</v>
      </c>
      <c r="C41" s="20">
        <v>900200</v>
      </c>
      <c r="D41" s="23">
        <v>900</v>
      </c>
      <c r="E41" s="21" t="s">
        <v>38</v>
      </c>
      <c r="F41" s="201">
        <v>0</v>
      </c>
    </row>
    <row r="42" spans="1:6" ht="18" customHeight="1">
      <c r="A42" s="198">
        <v>100</v>
      </c>
      <c r="B42" s="14">
        <v>113</v>
      </c>
      <c r="C42" s="15"/>
      <c r="D42" s="16"/>
      <c r="E42" s="17" t="s">
        <v>167</v>
      </c>
      <c r="F42" s="199">
        <f>F43</f>
        <v>4010.2</v>
      </c>
    </row>
    <row r="43" spans="1:6" ht="18.75" customHeight="1">
      <c r="A43" s="200">
        <v>100</v>
      </c>
      <c r="B43" s="19">
        <v>113</v>
      </c>
      <c r="C43" s="20">
        <v>920300</v>
      </c>
      <c r="D43" s="23"/>
      <c r="E43" s="21" t="s">
        <v>166</v>
      </c>
      <c r="F43" s="201">
        <f>F44</f>
        <v>4010.2</v>
      </c>
    </row>
    <row r="44" spans="1:6" ht="24.75" customHeight="1" thickBot="1">
      <c r="A44" s="225">
        <v>100</v>
      </c>
      <c r="B44" s="170">
        <v>113</v>
      </c>
      <c r="C44" s="171">
        <v>920300</v>
      </c>
      <c r="D44" s="172">
        <v>900</v>
      </c>
      <c r="E44" s="226" t="s">
        <v>38</v>
      </c>
      <c r="F44" s="227">
        <v>4010.2</v>
      </c>
    </row>
    <row r="45" spans="1:6" ht="22.5" customHeight="1" thickBot="1">
      <c r="A45" s="219">
        <v>200</v>
      </c>
      <c r="B45" s="230"/>
      <c r="C45" s="231"/>
      <c r="D45" s="232"/>
      <c r="E45" s="233" t="s">
        <v>32</v>
      </c>
      <c r="F45" s="224">
        <v>295.9</v>
      </c>
    </row>
    <row r="46" spans="1:6" ht="24" customHeight="1">
      <c r="A46" s="213">
        <v>200</v>
      </c>
      <c r="B46" s="185">
        <v>203</v>
      </c>
      <c r="C46" s="186"/>
      <c r="D46" s="187" t="s">
        <v>125</v>
      </c>
      <c r="E46" s="228" t="s">
        <v>33</v>
      </c>
      <c r="F46" s="229">
        <v>295.9</v>
      </c>
    </row>
    <row r="47" spans="1:6" ht="24.75" customHeight="1">
      <c r="A47" s="200">
        <v>200</v>
      </c>
      <c r="B47" s="19">
        <v>203</v>
      </c>
      <c r="C47" s="20" t="s">
        <v>34</v>
      </c>
      <c r="D47" s="23"/>
      <c r="E47" s="21" t="s">
        <v>35</v>
      </c>
      <c r="F47" s="203">
        <f>F48</f>
        <v>295.9</v>
      </c>
    </row>
    <row r="48" spans="1:6" ht="24" customHeight="1">
      <c r="A48" s="200">
        <v>200</v>
      </c>
      <c r="B48" s="19">
        <v>203</v>
      </c>
      <c r="C48" s="20" t="s">
        <v>36</v>
      </c>
      <c r="D48" s="23"/>
      <c r="E48" s="21" t="s">
        <v>37</v>
      </c>
      <c r="F48" s="203">
        <v>295.9</v>
      </c>
    </row>
    <row r="49" spans="1:6" ht="30.75" customHeight="1" thickBot="1">
      <c r="A49" s="225">
        <v>200</v>
      </c>
      <c r="B49" s="170">
        <v>203</v>
      </c>
      <c r="C49" s="171" t="s">
        <v>36</v>
      </c>
      <c r="D49" s="172">
        <v>900</v>
      </c>
      <c r="E49" s="226" t="s">
        <v>38</v>
      </c>
      <c r="F49" s="234">
        <v>295.9</v>
      </c>
    </row>
    <row r="50" spans="1:6" ht="24.75" thickBot="1">
      <c r="A50" s="219">
        <v>300</v>
      </c>
      <c r="B50" s="230"/>
      <c r="C50" s="231"/>
      <c r="D50" s="232"/>
      <c r="E50" s="233" t="s">
        <v>39</v>
      </c>
      <c r="F50" s="224">
        <f>F51</f>
        <v>200</v>
      </c>
    </row>
    <row r="51" spans="1:6" ht="48">
      <c r="A51" s="213">
        <v>300</v>
      </c>
      <c r="B51" s="185">
        <v>309</v>
      </c>
      <c r="C51" s="186"/>
      <c r="D51" s="187"/>
      <c r="E51" s="188" t="s">
        <v>40</v>
      </c>
      <c r="F51" s="214">
        <f>F52+F54</f>
        <v>200</v>
      </c>
    </row>
    <row r="52" spans="1:6" ht="36">
      <c r="A52" s="200">
        <v>300</v>
      </c>
      <c r="B52" s="19">
        <v>309</v>
      </c>
      <c r="C52" s="20" t="s">
        <v>41</v>
      </c>
      <c r="D52" s="23"/>
      <c r="E52" s="21" t="s">
        <v>42</v>
      </c>
      <c r="F52" s="201">
        <f>F53</f>
        <v>50</v>
      </c>
    </row>
    <row r="53" spans="1:6" ht="24">
      <c r="A53" s="200">
        <v>300</v>
      </c>
      <c r="B53" s="19">
        <v>309</v>
      </c>
      <c r="C53" s="20" t="s">
        <v>43</v>
      </c>
      <c r="D53" s="23">
        <v>900</v>
      </c>
      <c r="E53" s="21" t="s">
        <v>24</v>
      </c>
      <c r="F53" s="201">
        <v>50</v>
      </c>
    </row>
    <row r="54" spans="1:6" ht="12.75">
      <c r="A54" s="200">
        <v>300</v>
      </c>
      <c r="B54" s="19">
        <v>309</v>
      </c>
      <c r="C54" s="20">
        <v>5210600</v>
      </c>
      <c r="D54" s="23"/>
      <c r="E54" s="21" t="s">
        <v>103</v>
      </c>
      <c r="F54" s="201">
        <f>F55</f>
        <v>150</v>
      </c>
    </row>
    <row r="55" spans="1:6" ht="108">
      <c r="A55" s="200">
        <v>300</v>
      </c>
      <c r="B55" s="19">
        <v>309</v>
      </c>
      <c r="C55" s="20">
        <v>5210602</v>
      </c>
      <c r="D55" s="23"/>
      <c r="E55" s="60" t="s">
        <v>144</v>
      </c>
      <c r="F55" s="201">
        <f>F56</f>
        <v>150</v>
      </c>
    </row>
    <row r="56" spans="1:6" ht="13.5" thickBot="1">
      <c r="A56" s="225">
        <v>300</v>
      </c>
      <c r="B56" s="170">
        <v>309</v>
      </c>
      <c r="C56" s="171">
        <v>5210602</v>
      </c>
      <c r="D56" s="172">
        <v>540</v>
      </c>
      <c r="E56" s="226" t="s">
        <v>103</v>
      </c>
      <c r="F56" s="227">
        <v>150</v>
      </c>
    </row>
    <row r="57" spans="1:6" ht="13.5" thickBot="1">
      <c r="A57" s="219">
        <v>400</v>
      </c>
      <c r="B57" s="230"/>
      <c r="C57" s="231"/>
      <c r="D57" s="232"/>
      <c r="E57" s="223" t="s">
        <v>44</v>
      </c>
      <c r="F57" s="224">
        <f>F58+F61+F71+F75</f>
        <v>8911.1</v>
      </c>
    </row>
    <row r="58" spans="1:6" ht="12.75">
      <c r="A58" s="213">
        <v>400</v>
      </c>
      <c r="B58" s="185">
        <v>402</v>
      </c>
      <c r="C58" s="186"/>
      <c r="D58" s="187"/>
      <c r="E58" s="188" t="s">
        <v>45</v>
      </c>
      <c r="F58" s="214">
        <f>F59</f>
        <v>80</v>
      </c>
    </row>
    <row r="59" spans="1:6" ht="24">
      <c r="A59" s="200">
        <v>400</v>
      </c>
      <c r="B59" s="19">
        <v>402</v>
      </c>
      <c r="C59" s="20" t="s">
        <v>46</v>
      </c>
      <c r="D59" s="23"/>
      <c r="E59" s="21" t="s">
        <v>47</v>
      </c>
      <c r="F59" s="201">
        <f>F60</f>
        <v>80</v>
      </c>
    </row>
    <row r="60" spans="1:12" ht="12.75">
      <c r="A60" s="200">
        <v>400</v>
      </c>
      <c r="B60" s="19">
        <v>402</v>
      </c>
      <c r="C60" s="20" t="s">
        <v>46</v>
      </c>
      <c r="D60" s="23">
        <v>6</v>
      </c>
      <c r="E60" s="21" t="s">
        <v>48</v>
      </c>
      <c r="F60" s="201">
        <v>80</v>
      </c>
      <c r="L60" s="49"/>
    </row>
    <row r="61" spans="1:12" ht="12.75">
      <c r="A61" s="198">
        <v>400</v>
      </c>
      <c r="B61" s="14">
        <v>409</v>
      </c>
      <c r="C61" s="15"/>
      <c r="D61" s="16"/>
      <c r="E61" s="17" t="s">
        <v>129</v>
      </c>
      <c r="F61" s="199">
        <f>F62+F69+F64</f>
        <v>8481.1</v>
      </c>
      <c r="L61" s="49"/>
    </row>
    <row r="62" spans="1:12" ht="24">
      <c r="A62" s="200">
        <v>400</v>
      </c>
      <c r="B62" s="19">
        <v>409</v>
      </c>
      <c r="C62" s="20">
        <v>700401</v>
      </c>
      <c r="D62" s="23"/>
      <c r="E62" s="21" t="s">
        <v>171</v>
      </c>
      <c r="F62" s="201">
        <f>F63</f>
        <v>4500</v>
      </c>
      <c r="L62" s="49"/>
    </row>
    <row r="63" spans="1:12" ht="24">
      <c r="A63" s="200">
        <v>400</v>
      </c>
      <c r="B63" s="19">
        <v>409</v>
      </c>
      <c r="C63" s="20">
        <v>700401</v>
      </c>
      <c r="D63" s="23">
        <v>900</v>
      </c>
      <c r="E63" s="21" t="s">
        <v>24</v>
      </c>
      <c r="F63" s="201">
        <v>4500</v>
      </c>
      <c r="L63" s="49"/>
    </row>
    <row r="64" spans="1:12" ht="48">
      <c r="A64" s="200">
        <v>400</v>
      </c>
      <c r="B64" s="19">
        <v>409</v>
      </c>
      <c r="C64" s="20" t="s">
        <v>163</v>
      </c>
      <c r="D64" s="23"/>
      <c r="E64" s="95" t="s">
        <v>164</v>
      </c>
      <c r="F64" s="201">
        <f>F65+F67</f>
        <v>3381.1</v>
      </c>
      <c r="L64" s="49"/>
    </row>
    <row r="65" spans="1:12" ht="48">
      <c r="A65" s="200">
        <v>400</v>
      </c>
      <c r="B65" s="19">
        <v>409</v>
      </c>
      <c r="C65" s="20" t="s">
        <v>159</v>
      </c>
      <c r="D65" s="23"/>
      <c r="E65" s="21" t="s">
        <v>161</v>
      </c>
      <c r="F65" s="201">
        <f>F66</f>
        <v>1580.1</v>
      </c>
      <c r="L65" s="49"/>
    </row>
    <row r="66" spans="1:12" ht="24">
      <c r="A66" s="200">
        <v>400</v>
      </c>
      <c r="B66" s="19">
        <v>409</v>
      </c>
      <c r="C66" s="20" t="s">
        <v>159</v>
      </c>
      <c r="D66" s="23">
        <v>900</v>
      </c>
      <c r="E66" s="21" t="s">
        <v>24</v>
      </c>
      <c r="F66" s="201">
        <v>1580.1</v>
      </c>
      <c r="L66" s="49"/>
    </row>
    <row r="67" spans="1:12" ht="51">
      <c r="A67" s="200">
        <v>400</v>
      </c>
      <c r="B67" s="19">
        <v>409</v>
      </c>
      <c r="C67" s="20" t="s">
        <v>160</v>
      </c>
      <c r="D67" s="23"/>
      <c r="E67" s="204" t="s">
        <v>165</v>
      </c>
      <c r="F67" s="201">
        <f>F68</f>
        <v>1801</v>
      </c>
      <c r="L67" s="49"/>
    </row>
    <row r="68" spans="1:12" ht="24">
      <c r="A68" s="200">
        <v>400</v>
      </c>
      <c r="B68" s="19">
        <v>409</v>
      </c>
      <c r="C68" s="20" t="s">
        <v>160</v>
      </c>
      <c r="D68" s="23">
        <v>900</v>
      </c>
      <c r="E68" s="21" t="s">
        <v>24</v>
      </c>
      <c r="F68" s="201">
        <v>1801</v>
      </c>
      <c r="L68" s="49"/>
    </row>
    <row r="69" spans="1:6" ht="48">
      <c r="A69" s="200">
        <v>400</v>
      </c>
      <c r="B69" s="19">
        <v>409</v>
      </c>
      <c r="C69" s="20" t="s">
        <v>130</v>
      </c>
      <c r="D69" s="23"/>
      <c r="E69" s="21" t="s">
        <v>162</v>
      </c>
      <c r="F69" s="201">
        <f>F70</f>
        <v>600</v>
      </c>
    </row>
    <row r="70" spans="1:6" ht="24">
      <c r="A70" s="200">
        <v>400</v>
      </c>
      <c r="B70" s="19">
        <v>409</v>
      </c>
      <c r="C70" s="20" t="s">
        <v>130</v>
      </c>
      <c r="D70" s="23">
        <v>900</v>
      </c>
      <c r="E70" s="21" t="s">
        <v>24</v>
      </c>
      <c r="F70" s="201">
        <v>600</v>
      </c>
    </row>
    <row r="71" spans="1:6" ht="24" customHeight="1" hidden="1" thickBot="1">
      <c r="A71" s="200">
        <v>400</v>
      </c>
      <c r="B71" s="19">
        <v>410</v>
      </c>
      <c r="C71" s="79"/>
      <c r="D71" s="79"/>
      <c r="E71" s="77" t="s">
        <v>150</v>
      </c>
      <c r="F71" s="201">
        <f>F72</f>
        <v>0</v>
      </c>
    </row>
    <row r="72" spans="1:6" ht="24" customHeight="1" hidden="1" thickBot="1">
      <c r="A72" s="200">
        <v>400</v>
      </c>
      <c r="B72" s="19">
        <v>410</v>
      </c>
      <c r="C72" s="80" t="s">
        <v>148</v>
      </c>
      <c r="D72" s="80"/>
      <c r="E72" s="78" t="s">
        <v>151</v>
      </c>
      <c r="F72" s="201">
        <f>F73</f>
        <v>0</v>
      </c>
    </row>
    <row r="73" spans="1:6" ht="36.75" hidden="1" thickBot="1">
      <c r="A73" s="200">
        <v>400</v>
      </c>
      <c r="B73" s="19">
        <v>410</v>
      </c>
      <c r="C73" s="80" t="s">
        <v>149</v>
      </c>
      <c r="D73" s="80"/>
      <c r="E73" s="78" t="s">
        <v>152</v>
      </c>
      <c r="F73" s="201">
        <f>F74</f>
        <v>0</v>
      </c>
    </row>
    <row r="74" spans="1:6" ht="24.75" hidden="1" thickBot="1">
      <c r="A74" s="200">
        <v>400</v>
      </c>
      <c r="B74" s="19">
        <v>410</v>
      </c>
      <c r="C74" s="80" t="s">
        <v>149</v>
      </c>
      <c r="D74" s="80">
        <v>900</v>
      </c>
      <c r="E74" s="61" t="s">
        <v>24</v>
      </c>
      <c r="F74" s="201">
        <v>0</v>
      </c>
    </row>
    <row r="75" spans="1:6" ht="24">
      <c r="A75" s="198">
        <v>400</v>
      </c>
      <c r="B75" s="14">
        <v>412</v>
      </c>
      <c r="C75" s="15"/>
      <c r="D75" s="16"/>
      <c r="E75" s="17" t="s">
        <v>49</v>
      </c>
      <c r="F75" s="199">
        <f>F76</f>
        <v>350</v>
      </c>
    </row>
    <row r="76" spans="1:6" ht="36">
      <c r="A76" s="200">
        <v>400</v>
      </c>
      <c r="B76" s="19">
        <v>412</v>
      </c>
      <c r="C76" s="20" t="s">
        <v>50</v>
      </c>
      <c r="D76" s="23"/>
      <c r="E76" s="25" t="s">
        <v>51</v>
      </c>
      <c r="F76" s="201">
        <f>F77</f>
        <v>350</v>
      </c>
    </row>
    <row r="77" spans="1:6" ht="24" customHeight="1" thickBot="1">
      <c r="A77" s="225">
        <v>400</v>
      </c>
      <c r="B77" s="170">
        <v>412</v>
      </c>
      <c r="C77" s="171" t="s">
        <v>50</v>
      </c>
      <c r="D77" s="172">
        <v>900</v>
      </c>
      <c r="E77" s="226" t="s">
        <v>24</v>
      </c>
      <c r="F77" s="227">
        <v>350</v>
      </c>
    </row>
    <row r="78" spans="1:6" ht="13.5" thickBot="1">
      <c r="A78" s="219">
        <v>500</v>
      </c>
      <c r="B78" s="230"/>
      <c r="C78" s="231"/>
      <c r="D78" s="232"/>
      <c r="E78" s="223" t="s">
        <v>52</v>
      </c>
      <c r="F78" s="224">
        <f>F79+F92+F104</f>
        <v>16531.7</v>
      </c>
    </row>
    <row r="79" spans="1:6" ht="12.75">
      <c r="A79" s="213">
        <v>500</v>
      </c>
      <c r="B79" s="185">
        <v>501</v>
      </c>
      <c r="C79" s="186"/>
      <c r="D79" s="187"/>
      <c r="E79" s="188" t="s">
        <v>53</v>
      </c>
      <c r="F79" s="214">
        <f>F83+F90+F81+F84+F86</f>
        <v>5817.1</v>
      </c>
    </row>
    <row r="80" spans="1:6" ht="0.75" customHeight="1" hidden="1">
      <c r="A80" s="205">
        <v>500</v>
      </c>
      <c r="B80" s="45">
        <v>501</v>
      </c>
      <c r="C80" s="46" t="s">
        <v>118</v>
      </c>
      <c r="D80" s="47"/>
      <c r="E80" s="48" t="s">
        <v>123</v>
      </c>
      <c r="F80" s="201">
        <v>0</v>
      </c>
    </row>
    <row r="81" spans="1:6" ht="24" hidden="1">
      <c r="A81" s="205">
        <v>500</v>
      </c>
      <c r="B81" s="45">
        <v>501</v>
      </c>
      <c r="C81" s="46" t="s">
        <v>118</v>
      </c>
      <c r="D81" s="47">
        <v>900</v>
      </c>
      <c r="E81" s="48" t="s">
        <v>24</v>
      </c>
      <c r="F81" s="201">
        <v>0</v>
      </c>
    </row>
    <row r="82" spans="1:6" ht="19.5" customHeight="1" hidden="1">
      <c r="A82" s="200">
        <v>500</v>
      </c>
      <c r="B82" s="19">
        <v>501</v>
      </c>
      <c r="C82" s="20" t="s">
        <v>54</v>
      </c>
      <c r="D82" s="23"/>
      <c r="E82" s="21" t="s">
        <v>55</v>
      </c>
      <c r="F82" s="201">
        <v>0</v>
      </c>
    </row>
    <row r="83" spans="1:6" ht="30.75" customHeight="1" hidden="1">
      <c r="A83" s="200">
        <v>500</v>
      </c>
      <c r="B83" s="19">
        <v>501</v>
      </c>
      <c r="C83" s="20" t="s">
        <v>54</v>
      </c>
      <c r="D83" s="23">
        <v>900</v>
      </c>
      <c r="E83" s="21" t="s">
        <v>24</v>
      </c>
      <c r="F83" s="201">
        <v>0</v>
      </c>
    </row>
    <row r="84" spans="1:6" ht="38.25" customHeight="1" hidden="1">
      <c r="A84" s="200">
        <v>500</v>
      </c>
      <c r="B84" s="19">
        <v>501</v>
      </c>
      <c r="C84" s="20">
        <v>1020102</v>
      </c>
      <c r="D84" s="23"/>
      <c r="E84" s="21" t="s">
        <v>133</v>
      </c>
      <c r="F84" s="201">
        <v>0</v>
      </c>
    </row>
    <row r="85" spans="1:6" ht="30.75" customHeight="1" hidden="1">
      <c r="A85" s="200">
        <v>500</v>
      </c>
      <c r="B85" s="19">
        <v>501</v>
      </c>
      <c r="C85" s="20">
        <v>1020102</v>
      </c>
      <c r="D85" s="23">
        <v>900</v>
      </c>
      <c r="E85" s="21" t="s">
        <v>24</v>
      </c>
      <c r="F85" s="201">
        <v>0</v>
      </c>
    </row>
    <row r="86" spans="1:6" ht="36">
      <c r="A86" s="200">
        <v>500</v>
      </c>
      <c r="B86" s="19">
        <v>501</v>
      </c>
      <c r="C86" s="20">
        <v>1020000</v>
      </c>
      <c r="D86" s="23"/>
      <c r="E86" s="21" t="s">
        <v>119</v>
      </c>
      <c r="F86" s="201">
        <f>F87</f>
        <v>4503.1</v>
      </c>
    </row>
    <row r="87" spans="1:6" ht="36">
      <c r="A87" s="200">
        <v>500</v>
      </c>
      <c r="B87" s="19">
        <v>501</v>
      </c>
      <c r="C87" s="20">
        <v>1020102</v>
      </c>
      <c r="D87" s="23"/>
      <c r="E87" s="21" t="s">
        <v>120</v>
      </c>
      <c r="F87" s="201">
        <f>F88+F89</f>
        <v>4503.1</v>
      </c>
    </row>
    <row r="88" spans="1:6" ht="21.75" customHeight="1">
      <c r="A88" s="200">
        <v>500</v>
      </c>
      <c r="B88" s="19">
        <v>501</v>
      </c>
      <c r="C88" s="20">
        <v>1020102</v>
      </c>
      <c r="D88" s="23">
        <v>3</v>
      </c>
      <c r="E88" s="21" t="s">
        <v>106</v>
      </c>
      <c r="F88" s="201">
        <v>4503</v>
      </c>
    </row>
    <row r="89" spans="1:6" ht="30.75" customHeight="1">
      <c r="A89" s="200">
        <v>500</v>
      </c>
      <c r="B89" s="19">
        <v>501</v>
      </c>
      <c r="C89" s="20">
        <v>1020102</v>
      </c>
      <c r="D89" s="23">
        <v>900</v>
      </c>
      <c r="E89" s="21" t="s">
        <v>24</v>
      </c>
      <c r="F89" s="201">
        <v>0.1</v>
      </c>
    </row>
    <row r="90" spans="1:6" ht="37.5" customHeight="1">
      <c r="A90" s="200">
        <v>500</v>
      </c>
      <c r="B90" s="19">
        <v>501</v>
      </c>
      <c r="C90" s="20" t="s">
        <v>56</v>
      </c>
      <c r="D90" s="23"/>
      <c r="E90" s="21" t="s">
        <v>57</v>
      </c>
      <c r="F90" s="201">
        <f>F91</f>
        <v>1314</v>
      </c>
    </row>
    <row r="91" spans="1:11" ht="24" customHeight="1">
      <c r="A91" s="200">
        <v>500</v>
      </c>
      <c r="B91" s="19">
        <v>501</v>
      </c>
      <c r="C91" s="20" t="s">
        <v>56</v>
      </c>
      <c r="D91" s="23">
        <v>900</v>
      </c>
      <c r="E91" s="21" t="s">
        <v>24</v>
      </c>
      <c r="F91" s="201">
        <v>1314</v>
      </c>
      <c r="K91" s="49" t="s">
        <v>135</v>
      </c>
    </row>
    <row r="92" spans="1:6" ht="12" customHeight="1">
      <c r="A92" s="198">
        <v>500</v>
      </c>
      <c r="B92" s="14">
        <v>502</v>
      </c>
      <c r="C92" s="15"/>
      <c r="D92" s="16"/>
      <c r="E92" s="17" t="s">
        <v>58</v>
      </c>
      <c r="F92" s="199">
        <f>F93+F95+F98+F101</f>
        <v>5426.4</v>
      </c>
    </row>
    <row r="93" spans="1:6" ht="0.75" customHeight="1">
      <c r="A93" s="205">
        <v>500</v>
      </c>
      <c r="B93" s="45">
        <v>502</v>
      </c>
      <c r="C93" s="20">
        <v>700401</v>
      </c>
      <c r="D93" s="23"/>
      <c r="E93" s="21" t="s">
        <v>134</v>
      </c>
      <c r="F93" s="201">
        <v>0</v>
      </c>
    </row>
    <row r="94" spans="1:6" ht="24">
      <c r="A94" s="205">
        <v>500</v>
      </c>
      <c r="B94" s="45">
        <v>502</v>
      </c>
      <c r="C94" s="20">
        <v>700401</v>
      </c>
      <c r="D94" s="51">
        <v>900</v>
      </c>
      <c r="E94" s="21" t="s">
        <v>24</v>
      </c>
      <c r="F94" s="201">
        <v>0</v>
      </c>
    </row>
    <row r="95" spans="1:6" ht="36">
      <c r="A95" s="205">
        <v>500</v>
      </c>
      <c r="B95" s="45">
        <v>502</v>
      </c>
      <c r="C95" s="46" t="s">
        <v>104</v>
      </c>
      <c r="D95" s="47"/>
      <c r="E95" s="138" t="s">
        <v>119</v>
      </c>
      <c r="F95" s="201">
        <f>F96</f>
        <v>280.9</v>
      </c>
    </row>
    <row r="96" spans="1:6" ht="36">
      <c r="A96" s="205">
        <v>500</v>
      </c>
      <c r="B96" s="45">
        <v>502</v>
      </c>
      <c r="C96" s="46" t="s">
        <v>105</v>
      </c>
      <c r="D96" s="47"/>
      <c r="E96" s="138" t="s">
        <v>120</v>
      </c>
      <c r="F96" s="201">
        <f>F97</f>
        <v>280.9</v>
      </c>
    </row>
    <row r="97" spans="1:13" ht="12.75">
      <c r="A97" s="205">
        <v>500</v>
      </c>
      <c r="B97" s="45">
        <v>502</v>
      </c>
      <c r="C97" s="46" t="s">
        <v>105</v>
      </c>
      <c r="D97" s="47">
        <v>3</v>
      </c>
      <c r="E97" s="48" t="s">
        <v>106</v>
      </c>
      <c r="F97" s="201">
        <v>280.9</v>
      </c>
      <c r="J97" s="50"/>
      <c r="K97" s="50"/>
      <c r="L97" s="50"/>
      <c r="M97" s="50"/>
    </row>
    <row r="98" spans="1:13" ht="12.75">
      <c r="A98" s="200">
        <v>500</v>
      </c>
      <c r="B98" s="19">
        <v>502</v>
      </c>
      <c r="C98" s="20" t="s">
        <v>59</v>
      </c>
      <c r="D98" s="23"/>
      <c r="E98" s="21" t="s">
        <v>60</v>
      </c>
      <c r="F98" s="201">
        <f>F99</f>
        <v>4575.4</v>
      </c>
      <c r="J98" s="50"/>
      <c r="K98" s="50"/>
      <c r="L98" s="50"/>
      <c r="M98" s="50"/>
    </row>
    <row r="99" spans="1:6" ht="24">
      <c r="A99" s="200">
        <v>500</v>
      </c>
      <c r="B99" s="19">
        <v>502</v>
      </c>
      <c r="C99" s="20" t="s">
        <v>61</v>
      </c>
      <c r="D99" s="23"/>
      <c r="E99" s="21" t="s">
        <v>62</v>
      </c>
      <c r="F99" s="201">
        <f>F100</f>
        <v>4575.4</v>
      </c>
    </row>
    <row r="100" spans="1:6" ht="24">
      <c r="A100" s="200">
        <v>500</v>
      </c>
      <c r="B100" s="170">
        <v>502</v>
      </c>
      <c r="C100" s="171" t="s">
        <v>61</v>
      </c>
      <c r="D100" s="172">
        <v>900</v>
      </c>
      <c r="E100" s="226" t="s">
        <v>24</v>
      </c>
      <c r="F100" s="201">
        <v>4575.4</v>
      </c>
    </row>
    <row r="101" spans="1:6" ht="24">
      <c r="A101" s="200">
        <v>500</v>
      </c>
      <c r="B101" s="114" t="s">
        <v>155</v>
      </c>
      <c r="C101" s="114" t="s">
        <v>153</v>
      </c>
      <c r="D101" s="114"/>
      <c r="E101" s="113" t="s">
        <v>156</v>
      </c>
      <c r="F101" s="236">
        <f>F102</f>
        <v>570.1</v>
      </c>
    </row>
    <row r="102" spans="1:6" ht="49.5" customHeight="1">
      <c r="A102" s="200">
        <v>500</v>
      </c>
      <c r="B102" s="237" t="s">
        <v>155</v>
      </c>
      <c r="C102" s="114" t="s">
        <v>154</v>
      </c>
      <c r="D102" s="238"/>
      <c r="E102" s="115" t="s">
        <v>157</v>
      </c>
      <c r="F102" s="236">
        <f>F103</f>
        <v>570.1</v>
      </c>
    </row>
    <row r="103" spans="1:6" ht="24">
      <c r="A103" s="200">
        <v>500</v>
      </c>
      <c r="B103" s="237" t="s">
        <v>155</v>
      </c>
      <c r="C103" s="114" t="s">
        <v>154</v>
      </c>
      <c r="D103" s="237">
        <v>900</v>
      </c>
      <c r="E103" s="115" t="s">
        <v>24</v>
      </c>
      <c r="F103" s="236">
        <v>570.1</v>
      </c>
    </row>
    <row r="104" spans="1:6" ht="12.75">
      <c r="A104" s="198">
        <v>500</v>
      </c>
      <c r="B104" s="185">
        <v>503</v>
      </c>
      <c r="C104" s="186"/>
      <c r="D104" s="187"/>
      <c r="E104" s="188" t="s">
        <v>63</v>
      </c>
      <c r="F104" s="199">
        <f>F105</f>
        <v>5288.2</v>
      </c>
    </row>
    <row r="105" spans="1:6" ht="12.75">
      <c r="A105" s="200">
        <v>500</v>
      </c>
      <c r="B105" s="19">
        <v>503</v>
      </c>
      <c r="C105" s="20" t="s">
        <v>64</v>
      </c>
      <c r="D105" s="23"/>
      <c r="E105" s="21" t="s">
        <v>63</v>
      </c>
      <c r="F105" s="201">
        <f>F106+F108+F110+F112+F114</f>
        <v>5288.2</v>
      </c>
    </row>
    <row r="106" spans="1:6" ht="12.75">
      <c r="A106" s="200">
        <v>500</v>
      </c>
      <c r="B106" s="19">
        <v>503</v>
      </c>
      <c r="C106" s="20" t="s">
        <v>65</v>
      </c>
      <c r="D106" s="23"/>
      <c r="E106" s="21" t="s">
        <v>66</v>
      </c>
      <c r="F106" s="201">
        <f>F107</f>
        <v>2630</v>
      </c>
    </row>
    <row r="107" spans="1:6" ht="24">
      <c r="A107" s="200">
        <v>500</v>
      </c>
      <c r="B107" s="19">
        <v>503</v>
      </c>
      <c r="C107" s="20" t="s">
        <v>65</v>
      </c>
      <c r="D107" s="23">
        <v>900</v>
      </c>
      <c r="E107" s="21" t="s">
        <v>24</v>
      </c>
      <c r="F107" s="201">
        <v>2630</v>
      </c>
    </row>
    <row r="108" spans="1:6" ht="48">
      <c r="A108" s="200">
        <v>500</v>
      </c>
      <c r="B108" s="19">
        <v>503</v>
      </c>
      <c r="C108" s="20" t="s">
        <v>67</v>
      </c>
      <c r="D108" s="23"/>
      <c r="E108" s="21" t="s">
        <v>68</v>
      </c>
      <c r="F108" s="201">
        <f>F109</f>
        <v>1013</v>
      </c>
    </row>
    <row r="109" spans="1:6" ht="24">
      <c r="A109" s="200">
        <v>500</v>
      </c>
      <c r="B109" s="19">
        <v>503</v>
      </c>
      <c r="C109" s="20" t="s">
        <v>67</v>
      </c>
      <c r="D109" s="23">
        <v>900</v>
      </c>
      <c r="E109" s="21" t="s">
        <v>24</v>
      </c>
      <c r="F109" s="201">
        <v>1013</v>
      </c>
    </row>
    <row r="110" spans="1:6" ht="12.75" hidden="1">
      <c r="A110" s="200">
        <v>500</v>
      </c>
      <c r="B110" s="19">
        <v>503</v>
      </c>
      <c r="C110" s="20" t="s">
        <v>69</v>
      </c>
      <c r="D110" s="23"/>
      <c r="E110" s="21" t="s">
        <v>70</v>
      </c>
      <c r="F110" s="201">
        <f>F111</f>
        <v>0</v>
      </c>
    </row>
    <row r="111" spans="1:6" ht="24" hidden="1">
      <c r="A111" s="200">
        <v>500</v>
      </c>
      <c r="B111" s="19">
        <v>503</v>
      </c>
      <c r="C111" s="20" t="s">
        <v>69</v>
      </c>
      <c r="D111" s="23">
        <v>900</v>
      </c>
      <c r="E111" s="21" t="s">
        <v>24</v>
      </c>
      <c r="F111" s="201">
        <v>0</v>
      </c>
    </row>
    <row r="112" spans="1:6" ht="12.75">
      <c r="A112" s="200">
        <v>500</v>
      </c>
      <c r="B112" s="19">
        <v>503</v>
      </c>
      <c r="C112" s="20" t="s">
        <v>71</v>
      </c>
      <c r="D112" s="23"/>
      <c r="E112" s="21" t="s">
        <v>72</v>
      </c>
      <c r="F112" s="201">
        <f>F113</f>
        <v>95.2</v>
      </c>
    </row>
    <row r="113" spans="1:6" ht="24">
      <c r="A113" s="200">
        <v>500</v>
      </c>
      <c r="B113" s="19">
        <v>503</v>
      </c>
      <c r="C113" s="20" t="s">
        <v>71</v>
      </c>
      <c r="D113" s="23">
        <v>900</v>
      </c>
      <c r="E113" s="21" t="s">
        <v>24</v>
      </c>
      <c r="F113" s="201">
        <v>95.2</v>
      </c>
    </row>
    <row r="114" spans="1:10" ht="24">
      <c r="A114" s="200">
        <v>500</v>
      </c>
      <c r="B114" s="19">
        <v>503</v>
      </c>
      <c r="C114" s="20" t="s">
        <v>73</v>
      </c>
      <c r="D114" s="23"/>
      <c r="E114" s="21" t="s">
        <v>137</v>
      </c>
      <c r="F114" s="201">
        <f>F115</f>
        <v>1550</v>
      </c>
      <c r="J114" s="24"/>
    </row>
    <row r="115" spans="1:6" ht="24.75" thickBot="1">
      <c r="A115" s="225">
        <v>500</v>
      </c>
      <c r="B115" s="170">
        <v>503</v>
      </c>
      <c r="C115" s="171" t="s">
        <v>73</v>
      </c>
      <c r="D115" s="172">
        <v>900</v>
      </c>
      <c r="E115" s="226" t="s">
        <v>24</v>
      </c>
      <c r="F115" s="227">
        <v>1550</v>
      </c>
    </row>
    <row r="116" spans="1:6" ht="13.5" thickBot="1">
      <c r="A116" s="219">
        <v>700</v>
      </c>
      <c r="B116" s="220"/>
      <c r="C116" s="221"/>
      <c r="D116" s="222"/>
      <c r="E116" s="223" t="s">
        <v>75</v>
      </c>
      <c r="F116" s="224">
        <f>F117+F121</f>
        <v>45</v>
      </c>
    </row>
    <row r="117" spans="1:6" ht="17.25" customHeight="1">
      <c r="A117" s="213">
        <v>700</v>
      </c>
      <c r="B117" s="185">
        <v>707</v>
      </c>
      <c r="C117" s="186"/>
      <c r="D117" s="187"/>
      <c r="E117" s="188" t="s">
        <v>76</v>
      </c>
      <c r="F117" s="239">
        <f>F120</f>
        <v>45</v>
      </c>
    </row>
    <row r="118" spans="1:6" ht="24">
      <c r="A118" s="200">
        <v>700</v>
      </c>
      <c r="B118" s="19">
        <v>707</v>
      </c>
      <c r="C118" s="20" t="s">
        <v>77</v>
      </c>
      <c r="D118" s="23"/>
      <c r="E118" s="21" t="s">
        <v>78</v>
      </c>
      <c r="F118" s="206">
        <f>F119</f>
        <v>45</v>
      </c>
    </row>
    <row r="119" spans="1:6" ht="24">
      <c r="A119" s="200">
        <v>700</v>
      </c>
      <c r="B119" s="19">
        <v>707</v>
      </c>
      <c r="C119" s="20" t="s">
        <v>79</v>
      </c>
      <c r="D119" s="23"/>
      <c r="E119" s="21" t="s">
        <v>80</v>
      </c>
      <c r="F119" s="206">
        <f>F120</f>
        <v>45</v>
      </c>
    </row>
    <row r="120" spans="1:6" ht="23.25" customHeight="1" thickBot="1">
      <c r="A120" s="200">
        <v>700</v>
      </c>
      <c r="B120" s="19">
        <v>707</v>
      </c>
      <c r="C120" s="20" t="s">
        <v>79</v>
      </c>
      <c r="D120" s="23">
        <v>900</v>
      </c>
      <c r="E120" s="21" t="s">
        <v>24</v>
      </c>
      <c r="F120" s="206">
        <v>45</v>
      </c>
    </row>
    <row r="121" spans="1:6" ht="12.75" hidden="1">
      <c r="A121" s="200">
        <v>700</v>
      </c>
      <c r="B121" s="19">
        <v>707</v>
      </c>
      <c r="C121" s="20"/>
      <c r="D121" s="23"/>
      <c r="E121" s="21" t="s">
        <v>124</v>
      </c>
      <c r="F121" s="206">
        <v>0</v>
      </c>
    </row>
    <row r="122" spans="1:6" ht="60" hidden="1">
      <c r="A122" s="200">
        <v>700</v>
      </c>
      <c r="B122" s="19">
        <v>707</v>
      </c>
      <c r="C122" s="20">
        <v>5221200</v>
      </c>
      <c r="D122" s="23"/>
      <c r="E122" s="21" t="s">
        <v>128</v>
      </c>
      <c r="F122" s="206">
        <v>0</v>
      </c>
    </row>
    <row r="123" spans="1:6" ht="12.75" hidden="1">
      <c r="A123" s="225">
        <v>700</v>
      </c>
      <c r="B123" s="170">
        <v>707</v>
      </c>
      <c r="C123" s="171">
        <v>5221200</v>
      </c>
      <c r="D123" s="172">
        <v>10</v>
      </c>
      <c r="E123" s="226" t="s">
        <v>121</v>
      </c>
      <c r="F123" s="235">
        <v>0</v>
      </c>
    </row>
    <row r="124" spans="1:6" ht="24.75" thickBot="1">
      <c r="A124" s="219">
        <v>800</v>
      </c>
      <c r="B124" s="220"/>
      <c r="C124" s="221"/>
      <c r="D124" s="222"/>
      <c r="E124" s="223" t="s">
        <v>81</v>
      </c>
      <c r="F124" s="224">
        <f>F125</f>
        <v>4335.8</v>
      </c>
    </row>
    <row r="125" spans="1:6" ht="12.75">
      <c r="A125" s="213">
        <v>800</v>
      </c>
      <c r="B125" s="185">
        <v>801</v>
      </c>
      <c r="C125" s="186"/>
      <c r="D125" s="187"/>
      <c r="E125" s="188" t="s">
        <v>82</v>
      </c>
      <c r="F125" s="214">
        <f>F126+F128+F130</f>
        <v>4335.8</v>
      </c>
    </row>
    <row r="126" spans="1:6" ht="24">
      <c r="A126" s="200">
        <v>800</v>
      </c>
      <c r="B126" s="19">
        <v>801</v>
      </c>
      <c r="C126" s="20" t="s">
        <v>83</v>
      </c>
      <c r="D126" s="23"/>
      <c r="E126" s="21" t="s">
        <v>84</v>
      </c>
      <c r="F126" s="201">
        <f>F127</f>
        <v>2970</v>
      </c>
    </row>
    <row r="127" spans="1:6" ht="24">
      <c r="A127" s="200">
        <v>800</v>
      </c>
      <c r="B127" s="19">
        <v>801</v>
      </c>
      <c r="C127" s="20" t="s">
        <v>85</v>
      </c>
      <c r="D127" s="23">
        <v>1</v>
      </c>
      <c r="E127" s="21" t="s">
        <v>168</v>
      </c>
      <c r="F127" s="201">
        <v>2970</v>
      </c>
    </row>
    <row r="128" spans="1:6" ht="12.75">
      <c r="A128" s="200">
        <v>800</v>
      </c>
      <c r="B128" s="19">
        <v>801</v>
      </c>
      <c r="C128" s="20" t="s">
        <v>86</v>
      </c>
      <c r="D128" s="23"/>
      <c r="E128" s="21" t="s">
        <v>87</v>
      </c>
      <c r="F128" s="201">
        <f>F129</f>
        <v>850</v>
      </c>
    </row>
    <row r="129" spans="1:6" ht="24">
      <c r="A129" s="200">
        <v>800</v>
      </c>
      <c r="B129" s="19">
        <v>801</v>
      </c>
      <c r="C129" s="20" t="s">
        <v>88</v>
      </c>
      <c r="D129" s="23">
        <v>1</v>
      </c>
      <c r="E129" s="21" t="s">
        <v>168</v>
      </c>
      <c r="F129" s="201">
        <v>850</v>
      </c>
    </row>
    <row r="130" spans="1:6" ht="12.75">
      <c r="A130" s="200">
        <v>800</v>
      </c>
      <c r="B130" s="19">
        <v>801</v>
      </c>
      <c r="C130" s="20">
        <v>5210000</v>
      </c>
      <c r="D130" s="23"/>
      <c r="E130" s="21" t="s">
        <v>169</v>
      </c>
      <c r="F130" s="201">
        <f>F131</f>
        <v>515.8</v>
      </c>
    </row>
    <row r="131" spans="1:6" ht="48">
      <c r="A131" s="200">
        <v>800</v>
      </c>
      <c r="B131" s="19">
        <v>801</v>
      </c>
      <c r="C131" s="171">
        <v>5210136</v>
      </c>
      <c r="D131" s="23"/>
      <c r="E131" s="21" t="s">
        <v>170</v>
      </c>
      <c r="F131" s="201">
        <f>F132</f>
        <v>515.8</v>
      </c>
    </row>
    <row r="132" spans="1:6" ht="24.75" thickBot="1">
      <c r="A132" s="225">
        <v>800</v>
      </c>
      <c r="B132" s="170">
        <v>801</v>
      </c>
      <c r="C132" s="171">
        <v>5210136</v>
      </c>
      <c r="D132" s="172">
        <v>1</v>
      </c>
      <c r="E132" s="21" t="s">
        <v>168</v>
      </c>
      <c r="F132" s="227">
        <v>515.8</v>
      </c>
    </row>
    <row r="133" spans="1:6" ht="13.5" thickBot="1">
      <c r="A133" s="219">
        <v>1000</v>
      </c>
      <c r="B133" s="220"/>
      <c r="C133" s="221"/>
      <c r="D133" s="222"/>
      <c r="E133" s="223" t="s">
        <v>89</v>
      </c>
      <c r="F133" s="224">
        <f>F134</f>
        <v>255.9</v>
      </c>
    </row>
    <row r="134" spans="1:6" ht="12.75">
      <c r="A134" s="213">
        <v>1000</v>
      </c>
      <c r="B134" s="185">
        <v>1001</v>
      </c>
      <c r="C134" s="186"/>
      <c r="D134" s="187"/>
      <c r="E134" s="188" t="s">
        <v>90</v>
      </c>
      <c r="F134" s="214">
        <f>F135</f>
        <v>255.9</v>
      </c>
    </row>
    <row r="135" spans="1:6" ht="24">
      <c r="A135" s="200">
        <v>1000</v>
      </c>
      <c r="B135" s="19">
        <v>1001</v>
      </c>
      <c r="C135" s="20" t="s">
        <v>91</v>
      </c>
      <c r="D135" s="23"/>
      <c r="E135" s="21" t="s">
        <v>92</v>
      </c>
      <c r="F135" s="201">
        <f>F136</f>
        <v>255.9</v>
      </c>
    </row>
    <row r="136" spans="1:6" ht="36.75" thickBot="1">
      <c r="A136" s="207">
        <v>1000</v>
      </c>
      <c r="B136" s="208">
        <v>1001</v>
      </c>
      <c r="C136" s="209" t="s">
        <v>93</v>
      </c>
      <c r="D136" s="210">
        <v>5</v>
      </c>
      <c r="E136" s="211" t="s">
        <v>94</v>
      </c>
      <c r="F136" s="212">
        <v>255.9</v>
      </c>
    </row>
    <row r="137" spans="1:10" ht="12.75" hidden="1">
      <c r="A137" s="184">
        <v>1200</v>
      </c>
      <c r="B137" s="185">
        <v>1200</v>
      </c>
      <c r="C137" s="186"/>
      <c r="D137" s="187"/>
      <c r="E137" s="188" t="s">
        <v>95</v>
      </c>
      <c r="F137" s="189">
        <f>F138</f>
        <v>0</v>
      </c>
      <c r="J137" s="27"/>
    </row>
    <row r="138" spans="1:10" ht="36" hidden="1">
      <c r="A138" s="26">
        <v>1200</v>
      </c>
      <c r="B138" s="19">
        <v>1202</v>
      </c>
      <c r="C138" s="20" t="s">
        <v>96</v>
      </c>
      <c r="D138" s="23"/>
      <c r="E138" s="21" t="s">
        <v>97</v>
      </c>
      <c r="F138" s="22">
        <f>F139</f>
        <v>0</v>
      </c>
      <c r="J138" s="28"/>
    </row>
    <row r="139" spans="1:10" ht="36" hidden="1">
      <c r="A139" s="26">
        <v>1200</v>
      </c>
      <c r="B139" s="19">
        <v>1202</v>
      </c>
      <c r="C139" s="20" t="s">
        <v>98</v>
      </c>
      <c r="D139" s="23"/>
      <c r="E139" s="21" t="s">
        <v>99</v>
      </c>
      <c r="F139" s="22">
        <f>F140</f>
        <v>0</v>
      </c>
      <c r="J139" s="24"/>
    </row>
    <row r="140" spans="1:6" ht="12.75" hidden="1">
      <c r="A140" s="26">
        <v>1200</v>
      </c>
      <c r="B140" s="19">
        <v>1202</v>
      </c>
      <c r="C140" s="20" t="s">
        <v>98</v>
      </c>
      <c r="D140" s="23">
        <v>6</v>
      </c>
      <c r="E140" s="21" t="s">
        <v>48</v>
      </c>
      <c r="F140" s="22">
        <v>0</v>
      </c>
    </row>
    <row r="141" spans="1:6" ht="24" hidden="1">
      <c r="A141" s="19">
        <v>1400</v>
      </c>
      <c r="B141" s="14">
        <v>1403</v>
      </c>
      <c r="C141" s="26"/>
      <c r="D141" s="26"/>
      <c r="E141" s="29" t="s">
        <v>100</v>
      </c>
      <c r="F141" s="18">
        <f>F142</f>
        <v>0</v>
      </c>
    </row>
    <row r="142" spans="1:6" ht="51" hidden="1">
      <c r="A142" s="19">
        <v>1400</v>
      </c>
      <c r="B142" s="19">
        <v>1403</v>
      </c>
      <c r="C142" s="20" t="s">
        <v>101</v>
      </c>
      <c r="D142" s="23"/>
      <c r="E142" s="30" t="s">
        <v>102</v>
      </c>
      <c r="F142" s="22">
        <f>F143</f>
        <v>0</v>
      </c>
    </row>
    <row r="143" spans="1:6" ht="12.75" hidden="1">
      <c r="A143" s="19">
        <v>1400</v>
      </c>
      <c r="B143" s="19">
        <v>1403</v>
      </c>
      <c r="C143" s="20" t="s">
        <v>101</v>
      </c>
      <c r="D143" s="23">
        <v>540</v>
      </c>
      <c r="E143" s="21" t="s">
        <v>103</v>
      </c>
      <c r="F143" s="22">
        <v>0</v>
      </c>
    </row>
    <row r="144" spans="1:6" ht="12.75" hidden="1">
      <c r="A144" s="26"/>
      <c r="B144" s="19"/>
      <c r="C144" s="20"/>
      <c r="D144" s="23"/>
      <c r="E144" s="21"/>
      <c r="F144" s="22"/>
    </row>
    <row r="149" spans="1:10" ht="12.75">
      <c r="A149" s="31"/>
      <c r="B149" s="31"/>
      <c r="C149" s="31"/>
      <c r="D149" s="31"/>
      <c r="E149" s="31"/>
      <c r="F149" s="31"/>
      <c r="G149" s="31"/>
      <c r="H149" s="31"/>
      <c r="I149" s="31"/>
      <c r="J149" s="32"/>
    </row>
    <row r="150" spans="1:10" ht="12.75">
      <c r="A150" s="31"/>
      <c r="B150" s="31"/>
      <c r="C150" s="31"/>
      <c r="D150" s="31"/>
      <c r="E150" s="31"/>
      <c r="F150" s="31"/>
      <c r="G150" s="31"/>
      <c r="H150" s="31"/>
      <c r="I150" s="31"/>
      <c r="J150" s="32"/>
    </row>
    <row r="151" spans="1:10" ht="12.75">
      <c r="A151" s="31"/>
      <c r="B151" s="31"/>
      <c r="C151" s="31"/>
      <c r="D151" s="31"/>
      <c r="E151" s="31"/>
      <c r="F151" s="33"/>
      <c r="G151" s="31"/>
      <c r="H151" s="31"/>
      <c r="I151" s="31"/>
      <c r="J151" s="32"/>
    </row>
    <row r="152" spans="1:10" ht="12.75">
      <c r="A152" s="31"/>
      <c r="B152" s="34"/>
      <c r="C152" s="35"/>
      <c r="D152" s="36"/>
      <c r="E152" s="37"/>
      <c r="F152" s="33"/>
      <c r="G152" s="31"/>
      <c r="H152" s="31"/>
      <c r="I152" s="31"/>
      <c r="J152" s="32"/>
    </row>
    <row r="153" spans="1:10" ht="12.75">
      <c r="A153" s="31"/>
      <c r="B153" s="34"/>
      <c r="C153" s="35"/>
      <c r="D153" s="36"/>
      <c r="E153" s="37"/>
      <c r="F153" s="38"/>
      <c r="G153" s="31"/>
      <c r="H153" s="31"/>
      <c r="I153" s="31"/>
      <c r="J153" s="32"/>
    </row>
    <row r="154" spans="1:10" ht="12.75">
      <c r="A154" s="31"/>
      <c r="B154" s="39"/>
      <c r="C154" s="39"/>
      <c r="D154" s="39"/>
      <c r="E154" s="40"/>
      <c r="F154" s="41"/>
      <c r="G154" s="31"/>
      <c r="H154" s="31"/>
      <c r="I154" s="31"/>
      <c r="J154" s="32"/>
    </row>
    <row r="155" spans="1:10" ht="12.75">
      <c r="A155" s="31"/>
      <c r="B155" s="42"/>
      <c r="C155" s="42"/>
      <c r="D155" s="42"/>
      <c r="E155" s="43"/>
      <c r="F155" s="41"/>
      <c r="G155" s="31"/>
      <c r="H155" s="31"/>
      <c r="I155" s="31"/>
      <c r="J155" s="32"/>
    </row>
    <row r="156" spans="1:10" ht="12.75">
      <c r="A156" s="31"/>
      <c r="B156" s="42"/>
      <c r="C156" s="42"/>
      <c r="D156" s="42"/>
      <c r="E156" s="43"/>
      <c r="F156" s="41"/>
      <c r="G156" s="31"/>
      <c r="H156" s="31"/>
      <c r="I156" s="31"/>
      <c r="J156" s="32"/>
    </row>
    <row r="157" spans="1:10" ht="12.75">
      <c r="A157" s="31"/>
      <c r="B157" s="42"/>
      <c r="C157" s="42"/>
      <c r="D157" s="44"/>
      <c r="E157" s="43"/>
      <c r="F157" s="31"/>
      <c r="G157" s="31"/>
      <c r="H157" s="31"/>
      <c r="I157" s="31"/>
      <c r="J157" s="32"/>
    </row>
    <row r="158" spans="1:10" ht="12.75">
      <c r="A158" s="31"/>
      <c r="B158" s="31"/>
      <c r="C158" s="31"/>
      <c r="D158" s="31"/>
      <c r="E158" s="31"/>
      <c r="F158" s="31"/>
      <c r="G158" s="31"/>
      <c r="H158" s="31"/>
      <c r="I158" s="31"/>
      <c r="J158" s="32"/>
    </row>
    <row r="159" spans="1:10" ht="12.75">
      <c r="A159" s="31"/>
      <c r="B159" s="31"/>
      <c r="C159" s="31"/>
      <c r="D159" s="31"/>
      <c r="E159" s="31"/>
      <c r="F159" s="31"/>
      <c r="G159" s="31"/>
      <c r="H159" s="31"/>
      <c r="I159" s="31"/>
      <c r="J159" s="32"/>
    </row>
    <row r="160" spans="1:10" ht="12.75">
      <c r="A160" s="31"/>
      <c r="B160" s="31"/>
      <c r="C160" s="31"/>
      <c r="D160" s="31"/>
      <c r="E160" s="31"/>
      <c r="F160" s="31"/>
      <c r="G160" s="31"/>
      <c r="H160" s="31"/>
      <c r="I160" s="31"/>
      <c r="J160" s="32"/>
    </row>
  </sheetData>
  <sheetProtection/>
  <mergeCells count="10">
    <mergeCell ref="E1:F1"/>
    <mergeCell ref="E2:F2"/>
    <mergeCell ref="E3:F3"/>
    <mergeCell ref="E4:F4"/>
    <mergeCell ref="B11:H11"/>
    <mergeCell ref="B10:G10"/>
    <mergeCell ref="E5:F5"/>
    <mergeCell ref="B7:G7"/>
    <mergeCell ref="B8:G8"/>
    <mergeCell ref="B9:I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3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35.25390625" style="67" customWidth="1"/>
    <col min="2" max="2" width="6.625" style="67" customWidth="1"/>
    <col min="3" max="3" width="7.625" style="67" customWidth="1"/>
    <col min="4" max="4" width="7.875" style="67" customWidth="1"/>
    <col min="5" max="5" width="10.75390625" style="67" customWidth="1"/>
    <col min="6" max="6" width="6.375" style="67" customWidth="1"/>
    <col min="7" max="7" width="12.625" style="67" customWidth="1"/>
    <col min="8" max="16384" width="9.125" style="67" customWidth="1"/>
  </cols>
  <sheetData>
    <row r="1" spans="1:7" ht="11.25">
      <c r="A1" s="63"/>
      <c r="B1" s="63"/>
      <c r="C1" s="64"/>
      <c r="D1" s="64"/>
      <c r="E1" s="322" t="s">
        <v>107</v>
      </c>
      <c r="F1" s="323"/>
      <c r="G1" s="66"/>
    </row>
    <row r="2" spans="1:7" ht="11.25">
      <c r="A2" s="63"/>
      <c r="B2" s="63"/>
      <c r="C2" s="64"/>
      <c r="D2" s="68" t="s">
        <v>1</v>
      </c>
      <c r="E2" s="65"/>
      <c r="F2" s="66"/>
      <c r="G2" s="66"/>
    </row>
    <row r="3" spans="1:7" ht="11.25">
      <c r="A3" s="63"/>
      <c r="B3" s="63"/>
      <c r="C3" s="64"/>
      <c r="D3" s="69" t="s">
        <v>2</v>
      </c>
      <c r="E3" s="70"/>
      <c r="F3" s="66"/>
      <c r="G3" s="66"/>
    </row>
    <row r="4" spans="1:10" ht="12.75">
      <c r="A4" s="63"/>
      <c r="B4" s="63"/>
      <c r="C4" s="64"/>
      <c r="D4" s="103" t="s">
        <v>252</v>
      </c>
      <c r="E4" s="71"/>
      <c r="F4" s="104"/>
      <c r="G4" s="104"/>
      <c r="H4" s="71"/>
      <c r="I4" s="71"/>
      <c r="J4" s="71"/>
    </row>
    <row r="5" spans="1:7" ht="12.75" customHeight="1">
      <c r="A5" s="63"/>
      <c r="B5" s="63"/>
      <c r="C5" s="64"/>
      <c r="D5" s="72"/>
      <c r="E5" s="317" t="s">
        <v>145</v>
      </c>
      <c r="F5" s="317"/>
      <c r="G5" s="317"/>
    </row>
    <row r="6" spans="1:7" ht="15">
      <c r="A6" s="318" t="s">
        <v>108</v>
      </c>
      <c r="B6" s="318"/>
      <c r="C6" s="319"/>
      <c r="D6" s="319"/>
      <c r="E6" s="319"/>
      <c r="F6" s="73"/>
      <c r="G6" s="73"/>
    </row>
    <row r="7" spans="1:7" ht="36.75" customHeight="1">
      <c r="A7" s="318" t="s">
        <v>6</v>
      </c>
      <c r="B7" s="318"/>
      <c r="C7" s="324"/>
      <c r="D7" s="324"/>
      <c r="E7" s="324"/>
      <c r="F7" s="73"/>
      <c r="G7" s="73"/>
    </row>
    <row r="8" spans="1:7" ht="15">
      <c r="A8" s="318" t="s">
        <v>158</v>
      </c>
      <c r="B8" s="318"/>
      <c r="C8" s="319"/>
      <c r="D8" s="319"/>
      <c r="E8" s="319"/>
      <c r="F8" s="74"/>
      <c r="G8" s="74"/>
    </row>
    <row r="9" spans="1:7" ht="12" thickBot="1">
      <c r="A9" s="75"/>
      <c r="B9" s="75"/>
      <c r="C9" s="76"/>
      <c r="D9" s="76"/>
      <c r="E9" s="76"/>
      <c r="F9" s="74"/>
      <c r="G9" s="74"/>
    </row>
    <row r="10" spans="1:7" s="82" customFormat="1" ht="11.25" customHeight="1">
      <c r="A10" s="129"/>
      <c r="B10" s="130"/>
      <c r="C10" s="131"/>
      <c r="D10" s="132"/>
      <c r="E10" s="131"/>
      <c r="F10" s="133"/>
      <c r="G10" s="320" t="s">
        <v>12</v>
      </c>
    </row>
    <row r="11" spans="1:7" s="82" customFormat="1" ht="21.75" customHeight="1" thickBot="1">
      <c r="A11" s="134" t="s">
        <v>109</v>
      </c>
      <c r="B11" s="83" t="s">
        <v>110</v>
      </c>
      <c r="C11" s="84" t="s">
        <v>7</v>
      </c>
      <c r="D11" s="85" t="s">
        <v>8</v>
      </c>
      <c r="E11" s="86" t="s">
        <v>146</v>
      </c>
      <c r="F11" s="87" t="s">
        <v>147</v>
      </c>
      <c r="G11" s="321"/>
    </row>
    <row r="12" spans="1:7" s="82" customFormat="1" ht="12.75" thickBot="1">
      <c r="A12" s="88">
        <v>1</v>
      </c>
      <c r="B12" s="89">
        <v>2</v>
      </c>
      <c r="C12" s="89">
        <v>3</v>
      </c>
      <c r="D12" s="89">
        <v>4</v>
      </c>
      <c r="E12" s="89">
        <v>5</v>
      </c>
      <c r="F12" s="89">
        <v>6</v>
      </c>
      <c r="G12" s="161">
        <v>7</v>
      </c>
    </row>
    <row r="13" spans="1:7" s="82" customFormat="1" ht="12.75" thickBot="1">
      <c r="A13" s="162" t="s">
        <v>111</v>
      </c>
      <c r="B13" s="163"/>
      <c r="C13" s="164"/>
      <c r="D13" s="164"/>
      <c r="E13" s="164"/>
      <c r="F13" s="164"/>
      <c r="G13" s="165">
        <f>G15+G44+G49+G56+G77+G118+G126+G135+G139</f>
        <v>42950.6</v>
      </c>
    </row>
    <row r="14" spans="1:7" s="82" customFormat="1" ht="30.75" customHeight="1" thickBot="1">
      <c r="A14" s="166" t="s">
        <v>112</v>
      </c>
      <c r="B14" s="167">
        <v>915</v>
      </c>
      <c r="C14" s="89"/>
      <c r="D14" s="89"/>
      <c r="E14" s="89"/>
      <c r="F14" s="89"/>
      <c r="G14" s="135"/>
    </row>
    <row r="15" spans="1:7" s="82" customFormat="1" ht="12.75" thickBot="1">
      <c r="A15" s="121" t="s">
        <v>14</v>
      </c>
      <c r="B15" s="168">
        <v>915</v>
      </c>
      <c r="C15" s="123">
        <v>100</v>
      </c>
      <c r="D15" s="123"/>
      <c r="E15" s="124"/>
      <c r="F15" s="125"/>
      <c r="G15" s="126">
        <f>G16+G19+G22+G35+G38+G41</f>
        <v>12375.3</v>
      </c>
    </row>
    <row r="16" spans="1:7" s="82" customFormat="1" ht="36">
      <c r="A16" s="152" t="s">
        <v>15</v>
      </c>
      <c r="B16" s="117">
        <v>915</v>
      </c>
      <c r="C16" s="118">
        <v>100</v>
      </c>
      <c r="D16" s="118">
        <v>102</v>
      </c>
      <c r="E16" s="112"/>
      <c r="F16" s="127"/>
      <c r="G16" s="153">
        <f>G17</f>
        <v>31.9</v>
      </c>
    </row>
    <row r="17" spans="1:7" s="82" customFormat="1" ht="48">
      <c r="A17" s="138" t="s">
        <v>17</v>
      </c>
      <c r="B17" s="96">
        <v>915</v>
      </c>
      <c r="C17" s="97">
        <v>100</v>
      </c>
      <c r="D17" s="97">
        <v>102</v>
      </c>
      <c r="E17" s="99" t="s">
        <v>16</v>
      </c>
      <c r="F17" s="93"/>
      <c r="G17" s="139">
        <f>G18</f>
        <v>31.9</v>
      </c>
    </row>
    <row r="18" spans="1:7" s="82" customFormat="1" ht="12">
      <c r="A18" s="138" t="s">
        <v>19</v>
      </c>
      <c r="B18" s="96">
        <v>915</v>
      </c>
      <c r="C18" s="97">
        <v>100</v>
      </c>
      <c r="D18" s="97">
        <v>102</v>
      </c>
      <c r="E18" s="99" t="s">
        <v>18</v>
      </c>
      <c r="F18" s="100">
        <v>900</v>
      </c>
      <c r="G18" s="139">
        <v>31.9</v>
      </c>
    </row>
    <row r="19" spans="1:7" s="82" customFormat="1" ht="48">
      <c r="A19" s="138" t="s">
        <v>20</v>
      </c>
      <c r="B19" s="96">
        <v>915</v>
      </c>
      <c r="C19" s="97">
        <v>100</v>
      </c>
      <c r="D19" s="97">
        <v>103</v>
      </c>
      <c r="E19" s="99"/>
      <c r="F19" s="100"/>
      <c r="G19" s="139">
        <f>G20</f>
        <v>70</v>
      </c>
    </row>
    <row r="20" spans="1:7" s="82" customFormat="1" ht="48">
      <c r="A20" s="138" t="s">
        <v>17</v>
      </c>
      <c r="B20" s="96">
        <v>915</v>
      </c>
      <c r="C20" s="97">
        <v>100</v>
      </c>
      <c r="D20" s="97">
        <v>103</v>
      </c>
      <c r="E20" s="99" t="s">
        <v>16</v>
      </c>
      <c r="F20" s="100"/>
      <c r="G20" s="139">
        <f>G21</f>
        <v>70</v>
      </c>
    </row>
    <row r="21" spans="1:7" s="82" customFormat="1" ht="12">
      <c r="A21" s="138" t="s">
        <v>21</v>
      </c>
      <c r="B21" s="96">
        <v>915</v>
      </c>
      <c r="C21" s="97">
        <v>100</v>
      </c>
      <c r="D21" s="97">
        <v>103</v>
      </c>
      <c r="E21" s="99">
        <v>20400</v>
      </c>
      <c r="F21" s="100">
        <v>900</v>
      </c>
      <c r="G21" s="139">
        <v>70</v>
      </c>
    </row>
    <row r="22" spans="1:7" s="82" customFormat="1" ht="64.5" customHeight="1">
      <c r="A22" s="138" t="s">
        <v>22</v>
      </c>
      <c r="B22" s="96">
        <v>915</v>
      </c>
      <c r="C22" s="97">
        <v>100</v>
      </c>
      <c r="D22" s="97">
        <v>104</v>
      </c>
      <c r="E22" s="99"/>
      <c r="F22" s="100"/>
      <c r="G22" s="139">
        <f>G24+G27+G29+G32</f>
        <v>8063.200000000001</v>
      </c>
    </row>
    <row r="23" spans="1:7" s="82" customFormat="1" ht="48">
      <c r="A23" s="138" t="s">
        <v>17</v>
      </c>
      <c r="B23" s="96">
        <v>915</v>
      </c>
      <c r="C23" s="97">
        <v>100</v>
      </c>
      <c r="D23" s="97">
        <v>104</v>
      </c>
      <c r="E23" s="99" t="s">
        <v>16</v>
      </c>
      <c r="F23" s="100"/>
      <c r="G23" s="139">
        <f>G24+G27</f>
        <v>7733.200000000001</v>
      </c>
    </row>
    <row r="24" spans="1:7" s="82" customFormat="1" ht="12">
      <c r="A24" s="138" t="s">
        <v>21</v>
      </c>
      <c r="B24" s="96">
        <v>915</v>
      </c>
      <c r="C24" s="97">
        <v>100</v>
      </c>
      <c r="D24" s="97">
        <v>104</v>
      </c>
      <c r="E24" s="99" t="s">
        <v>23</v>
      </c>
      <c r="F24" s="100"/>
      <c r="G24" s="139">
        <f>G25+G26</f>
        <v>6899.1</v>
      </c>
    </row>
    <row r="25" spans="1:7" s="82" customFormat="1" ht="24">
      <c r="A25" s="138" t="s">
        <v>24</v>
      </c>
      <c r="B25" s="96">
        <v>915</v>
      </c>
      <c r="C25" s="97">
        <v>100</v>
      </c>
      <c r="D25" s="97">
        <v>104</v>
      </c>
      <c r="E25" s="99" t="s">
        <v>23</v>
      </c>
      <c r="F25" s="100">
        <v>900</v>
      </c>
      <c r="G25" s="139">
        <v>6899.1</v>
      </c>
    </row>
    <row r="26" spans="1:7" s="82" customFormat="1" ht="24" hidden="1">
      <c r="A26" s="138" t="s">
        <v>24</v>
      </c>
      <c r="B26" s="96">
        <v>915</v>
      </c>
      <c r="C26" s="97">
        <v>100</v>
      </c>
      <c r="D26" s="97">
        <v>104</v>
      </c>
      <c r="E26" s="99" t="s">
        <v>23</v>
      </c>
      <c r="F26" s="100">
        <v>17</v>
      </c>
      <c r="G26" s="139">
        <v>0</v>
      </c>
    </row>
    <row r="27" spans="1:7" s="82" customFormat="1" ht="36">
      <c r="A27" s="138" t="s">
        <v>27</v>
      </c>
      <c r="B27" s="96">
        <v>915</v>
      </c>
      <c r="C27" s="97">
        <v>100</v>
      </c>
      <c r="D27" s="97">
        <v>104</v>
      </c>
      <c r="E27" s="99" t="s">
        <v>26</v>
      </c>
      <c r="F27" s="100"/>
      <c r="G27" s="139">
        <f>G28</f>
        <v>834.1</v>
      </c>
    </row>
    <row r="28" spans="1:7" s="82" customFormat="1" ht="24">
      <c r="A28" s="138" t="s">
        <v>24</v>
      </c>
      <c r="B28" s="96">
        <v>915</v>
      </c>
      <c r="C28" s="97">
        <v>100</v>
      </c>
      <c r="D28" s="97">
        <v>104</v>
      </c>
      <c r="E28" s="99" t="s">
        <v>26</v>
      </c>
      <c r="F28" s="100">
        <v>900</v>
      </c>
      <c r="G28" s="139">
        <v>834.1</v>
      </c>
    </row>
    <row r="29" spans="1:7" s="82" customFormat="1" ht="108">
      <c r="A29" s="140" t="s">
        <v>141</v>
      </c>
      <c r="B29" s="96">
        <v>915</v>
      </c>
      <c r="C29" s="97">
        <v>100</v>
      </c>
      <c r="D29" s="97">
        <v>104</v>
      </c>
      <c r="E29" s="99">
        <v>5210200</v>
      </c>
      <c r="F29" s="100"/>
      <c r="G29" s="139">
        <f>G30</f>
        <v>257.7</v>
      </c>
    </row>
    <row r="30" spans="1:7" s="82" customFormat="1" ht="36">
      <c r="A30" s="138" t="s">
        <v>142</v>
      </c>
      <c r="B30" s="96">
        <v>915</v>
      </c>
      <c r="C30" s="97">
        <v>100</v>
      </c>
      <c r="D30" s="97">
        <v>104</v>
      </c>
      <c r="E30" s="99">
        <v>5210223</v>
      </c>
      <c r="F30" s="100"/>
      <c r="G30" s="139">
        <f>G31</f>
        <v>257.7</v>
      </c>
    </row>
    <row r="31" spans="1:7" s="82" customFormat="1" ht="24">
      <c r="A31" s="138" t="s">
        <v>38</v>
      </c>
      <c r="B31" s="96">
        <v>915</v>
      </c>
      <c r="C31" s="97">
        <v>100</v>
      </c>
      <c r="D31" s="97">
        <v>104</v>
      </c>
      <c r="E31" s="99">
        <v>5210223</v>
      </c>
      <c r="F31" s="100">
        <v>900</v>
      </c>
      <c r="G31" s="139">
        <v>257.7</v>
      </c>
    </row>
    <row r="32" spans="1:7" s="82" customFormat="1" ht="12">
      <c r="A32" s="141" t="s">
        <v>103</v>
      </c>
      <c r="B32" s="96">
        <v>915</v>
      </c>
      <c r="C32" s="97">
        <v>100</v>
      </c>
      <c r="D32" s="97">
        <v>104</v>
      </c>
      <c r="E32" s="99">
        <v>5210600</v>
      </c>
      <c r="F32" s="100"/>
      <c r="G32" s="139">
        <f>G33</f>
        <v>72.3</v>
      </c>
    </row>
    <row r="33" spans="1:7" s="82" customFormat="1" ht="36">
      <c r="A33" s="142" t="s">
        <v>143</v>
      </c>
      <c r="B33" s="96">
        <v>915</v>
      </c>
      <c r="C33" s="97">
        <v>100</v>
      </c>
      <c r="D33" s="97">
        <v>104</v>
      </c>
      <c r="E33" s="99">
        <v>5210601</v>
      </c>
      <c r="F33" s="100"/>
      <c r="G33" s="139">
        <f>G34</f>
        <v>72.3</v>
      </c>
    </row>
    <row r="34" spans="1:7" s="82" customFormat="1" ht="12">
      <c r="A34" s="138" t="s">
        <v>103</v>
      </c>
      <c r="B34" s="96">
        <v>915</v>
      </c>
      <c r="C34" s="97">
        <v>100</v>
      </c>
      <c r="D34" s="97">
        <v>104</v>
      </c>
      <c r="E34" s="99">
        <v>5210601</v>
      </c>
      <c r="F34" s="100">
        <v>540</v>
      </c>
      <c r="G34" s="139">
        <v>72.3</v>
      </c>
    </row>
    <row r="35" spans="1:7" s="82" customFormat="1" ht="12">
      <c r="A35" s="138" t="s">
        <v>28</v>
      </c>
      <c r="B35" s="96">
        <v>915</v>
      </c>
      <c r="C35" s="97">
        <v>100</v>
      </c>
      <c r="D35" s="97">
        <v>111</v>
      </c>
      <c r="E35" s="99"/>
      <c r="F35" s="100"/>
      <c r="G35" s="139">
        <f>G36</f>
        <v>200</v>
      </c>
    </row>
    <row r="36" spans="1:7" s="82" customFormat="1" ht="24">
      <c r="A36" s="138" t="s">
        <v>30</v>
      </c>
      <c r="B36" s="96">
        <v>915</v>
      </c>
      <c r="C36" s="97">
        <v>100</v>
      </c>
      <c r="D36" s="97">
        <v>111</v>
      </c>
      <c r="E36" s="99" t="s">
        <v>29</v>
      </c>
      <c r="F36" s="100"/>
      <c r="G36" s="139">
        <f>G37</f>
        <v>200</v>
      </c>
    </row>
    <row r="37" spans="1:7" s="82" customFormat="1" ht="20.25" customHeight="1">
      <c r="A37" s="138" t="s">
        <v>31</v>
      </c>
      <c r="B37" s="96">
        <v>915</v>
      </c>
      <c r="C37" s="97">
        <v>100</v>
      </c>
      <c r="D37" s="97">
        <v>111</v>
      </c>
      <c r="E37" s="99" t="s">
        <v>29</v>
      </c>
      <c r="F37" s="100">
        <v>13</v>
      </c>
      <c r="G37" s="139">
        <v>200</v>
      </c>
    </row>
    <row r="38" spans="1:7" s="82" customFormat="1" ht="27" customHeight="1" hidden="1">
      <c r="A38" s="138" t="s">
        <v>131</v>
      </c>
      <c r="B38" s="96">
        <v>915</v>
      </c>
      <c r="C38" s="97">
        <v>100</v>
      </c>
      <c r="D38" s="97">
        <v>113</v>
      </c>
      <c r="E38" s="92"/>
      <c r="F38" s="93"/>
      <c r="G38" s="139">
        <v>0</v>
      </c>
    </row>
    <row r="39" spans="1:7" s="82" customFormat="1" ht="50.25" customHeight="1" hidden="1">
      <c r="A39" s="138" t="s">
        <v>132</v>
      </c>
      <c r="B39" s="96">
        <v>915</v>
      </c>
      <c r="C39" s="97">
        <v>100</v>
      </c>
      <c r="D39" s="97">
        <v>113</v>
      </c>
      <c r="E39" s="99">
        <v>900200</v>
      </c>
      <c r="F39" s="100"/>
      <c r="G39" s="139">
        <v>0</v>
      </c>
    </row>
    <row r="40" spans="1:7" s="82" customFormat="1" ht="27.75" customHeight="1" hidden="1">
      <c r="A40" s="138" t="s">
        <v>38</v>
      </c>
      <c r="B40" s="96">
        <v>915</v>
      </c>
      <c r="C40" s="97">
        <v>100</v>
      </c>
      <c r="D40" s="97">
        <v>113</v>
      </c>
      <c r="E40" s="99">
        <v>900200</v>
      </c>
      <c r="F40" s="100">
        <v>900</v>
      </c>
      <c r="G40" s="139">
        <v>0</v>
      </c>
    </row>
    <row r="41" spans="1:7" s="82" customFormat="1" ht="27.75" customHeight="1">
      <c r="A41" s="143" t="s">
        <v>167</v>
      </c>
      <c r="B41" s="96">
        <v>915</v>
      </c>
      <c r="C41" s="97">
        <v>100</v>
      </c>
      <c r="D41" s="14">
        <v>113</v>
      </c>
      <c r="E41" s="15"/>
      <c r="F41" s="16"/>
      <c r="G41" s="139">
        <f>G42</f>
        <v>4010.2</v>
      </c>
    </row>
    <row r="42" spans="1:7" s="82" customFormat="1" ht="27.75" customHeight="1">
      <c r="A42" s="144" t="s">
        <v>166</v>
      </c>
      <c r="B42" s="96">
        <v>915</v>
      </c>
      <c r="C42" s="97">
        <v>100</v>
      </c>
      <c r="D42" s="19">
        <v>113</v>
      </c>
      <c r="E42" s="20">
        <v>920300</v>
      </c>
      <c r="F42" s="23"/>
      <c r="G42" s="139">
        <f>G43</f>
        <v>4010.2</v>
      </c>
    </row>
    <row r="43" spans="1:7" s="82" customFormat="1" ht="27.75" customHeight="1" thickBot="1">
      <c r="A43" s="169" t="s">
        <v>38</v>
      </c>
      <c r="B43" s="106">
        <v>915</v>
      </c>
      <c r="C43" s="107">
        <v>100</v>
      </c>
      <c r="D43" s="170">
        <v>113</v>
      </c>
      <c r="E43" s="171">
        <v>920300</v>
      </c>
      <c r="F43" s="172">
        <v>900</v>
      </c>
      <c r="G43" s="151">
        <v>4010.2</v>
      </c>
    </row>
    <row r="44" spans="1:7" s="82" customFormat="1" ht="18" customHeight="1" thickBot="1">
      <c r="A44" s="174" t="s">
        <v>32</v>
      </c>
      <c r="B44" s="122">
        <v>915</v>
      </c>
      <c r="C44" s="123">
        <v>200</v>
      </c>
      <c r="D44" s="175"/>
      <c r="E44" s="176"/>
      <c r="F44" s="177"/>
      <c r="G44" s="126">
        <f>G45</f>
        <v>295.9</v>
      </c>
    </row>
    <row r="45" spans="1:7" s="82" customFormat="1" ht="29.25" customHeight="1">
      <c r="A45" s="173" t="s">
        <v>33</v>
      </c>
      <c r="B45" s="110">
        <v>915</v>
      </c>
      <c r="C45" s="111">
        <v>200</v>
      </c>
      <c r="D45" s="111">
        <v>203</v>
      </c>
      <c r="E45" s="119"/>
      <c r="F45" s="120"/>
      <c r="G45" s="153">
        <f>G46</f>
        <v>295.9</v>
      </c>
    </row>
    <row r="46" spans="1:7" s="82" customFormat="1" ht="32.25" customHeight="1">
      <c r="A46" s="138" t="s">
        <v>35</v>
      </c>
      <c r="B46" s="96">
        <v>915</v>
      </c>
      <c r="C46" s="97">
        <v>200</v>
      </c>
      <c r="D46" s="97">
        <v>203</v>
      </c>
      <c r="E46" s="99" t="s">
        <v>34</v>
      </c>
      <c r="F46" s="100"/>
      <c r="G46" s="139">
        <f>G47</f>
        <v>295.9</v>
      </c>
    </row>
    <row r="47" spans="1:7" s="82" customFormat="1" ht="39" customHeight="1">
      <c r="A47" s="138" t="s">
        <v>37</v>
      </c>
      <c r="B47" s="96">
        <v>915</v>
      </c>
      <c r="C47" s="97">
        <v>200</v>
      </c>
      <c r="D47" s="97">
        <v>203</v>
      </c>
      <c r="E47" s="99" t="s">
        <v>36</v>
      </c>
      <c r="F47" s="100"/>
      <c r="G47" s="139">
        <v>295.9</v>
      </c>
    </row>
    <row r="48" spans="1:7" s="82" customFormat="1" ht="37.5" customHeight="1" thickBot="1">
      <c r="A48" s="147" t="s">
        <v>38</v>
      </c>
      <c r="B48" s="106">
        <v>915</v>
      </c>
      <c r="C48" s="107">
        <v>200</v>
      </c>
      <c r="D48" s="107">
        <v>203</v>
      </c>
      <c r="E48" s="108" t="s">
        <v>36</v>
      </c>
      <c r="F48" s="178">
        <v>900</v>
      </c>
      <c r="G48" s="179">
        <v>295.9</v>
      </c>
    </row>
    <row r="49" spans="1:7" s="82" customFormat="1" ht="24.75" thickBot="1">
      <c r="A49" s="121" t="s">
        <v>113</v>
      </c>
      <c r="B49" s="122">
        <v>915</v>
      </c>
      <c r="C49" s="123">
        <v>300</v>
      </c>
      <c r="D49" s="175"/>
      <c r="E49" s="176"/>
      <c r="F49" s="177"/>
      <c r="G49" s="126">
        <f>G50</f>
        <v>200</v>
      </c>
    </row>
    <row r="50" spans="1:7" s="82" customFormat="1" ht="48">
      <c r="A50" s="152" t="s">
        <v>40</v>
      </c>
      <c r="B50" s="117">
        <v>915</v>
      </c>
      <c r="C50" s="118">
        <v>300</v>
      </c>
      <c r="D50" s="118">
        <v>309</v>
      </c>
      <c r="E50" s="119"/>
      <c r="F50" s="120"/>
      <c r="G50" s="153">
        <f>G51+G53</f>
        <v>200</v>
      </c>
    </row>
    <row r="51" spans="1:7" s="82" customFormat="1" ht="36">
      <c r="A51" s="138" t="s">
        <v>42</v>
      </c>
      <c r="B51" s="96">
        <v>915</v>
      </c>
      <c r="C51" s="97">
        <v>300</v>
      </c>
      <c r="D51" s="97">
        <v>309</v>
      </c>
      <c r="E51" s="99" t="s">
        <v>41</v>
      </c>
      <c r="F51" s="100"/>
      <c r="G51" s="139">
        <f>G52</f>
        <v>50</v>
      </c>
    </row>
    <row r="52" spans="1:7" s="82" customFormat="1" ht="24">
      <c r="A52" s="138" t="s">
        <v>24</v>
      </c>
      <c r="B52" s="96">
        <v>915</v>
      </c>
      <c r="C52" s="97">
        <v>300</v>
      </c>
      <c r="D52" s="97">
        <v>309</v>
      </c>
      <c r="E52" s="99" t="s">
        <v>43</v>
      </c>
      <c r="F52" s="100">
        <v>900</v>
      </c>
      <c r="G52" s="139">
        <v>50</v>
      </c>
    </row>
    <row r="53" spans="1:7" s="82" customFormat="1" ht="12">
      <c r="A53" s="138" t="s">
        <v>103</v>
      </c>
      <c r="B53" s="96">
        <v>915</v>
      </c>
      <c r="C53" s="97">
        <v>300</v>
      </c>
      <c r="D53" s="97">
        <v>309</v>
      </c>
      <c r="E53" s="99">
        <v>5210600</v>
      </c>
      <c r="F53" s="100"/>
      <c r="G53" s="139">
        <f>G54</f>
        <v>150</v>
      </c>
    </row>
    <row r="54" spans="1:7" s="82" customFormat="1" ht="96">
      <c r="A54" s="140" t="s">
        <v>144</v>
      </c>
      <c r="B54" s="96">
        <v>915</v>
      </c>
      <c r="C54" s="97">
        <v>300</v>
      </c>
      <c r="D54" s="97">
        <v>309</v>
      </c>
      <c r="E54" s="99">
        <v>5210602</v>
      </c>
      <c r="F54" s="100"/>
      <c r="G54" s="139">
        <f>G55</f>
        <v>150</v>
      </c>
    </row>
    <row r="55" spans="1:7" s="82" customFormat="1" ht="12.75" thickBot="1">
      <c r="A55" s="147" t="s">
        <v>103</v>
      </c>
      <c r="B55" s="106">
        <v>915</v>
      </c>
      <c r="C55" s="107">
        <v>300</v>
      </c>
      <c r="D55" s="107">
        <v>309</v>
      </c>
      <c r="E55" s="108">
        <v>5210602</v>
      </c>
      <c r="F55" s="180">
        <v>540</v>
      </c>
      <c r="G55" s="151">
        <v>150</v>
      </c>
    </row>
    <row r="56" spans="1:7" s="82" customFormat="1" ht="12.75" thickBot="1">
      <c r="A56" s="121" t="s">
        <v>44</v>
      </c>
      <c r="B56" s="122">
        <v>915</v>
      </c>
      <c r="C56" s="123">
        <v>400</v>
      </c>
      <c r="D56" s="175"/>
      <c r="E56" s="176"/>
      <c r="F56" s="177"/>
      <c r="G56" s="126">
        <f>G57+G74+G60+G70</f>
        <v>8911.1</v>
      </c>
    </row>
    <row r="57" spans="1:7" s="82" customFormat="1" ht="12">
      <c r="A57" s="152" t="s">
        <v>45</v>
      </c>
      <c r="B57" s="117">
        <v>915</v>
      </c>
      <c r="C57" s="118">
        <v>400</v>
      </c>
      <c r="D57" s="118">
        <v>402</v>
      </c>
      <c r="E57" s="119"/>
      <c r="F57" s="120"/>
      <c r="G57" s="153">
        <f>G58</f>
        <v>80</v>
      </c>
    </row>
    <row r="58" spans="1:7" s="82" customFormat="1" ht="24">
      <c r="A58" s="138" t="s">
        <v>47</v>
      </c>
      <c r="B58" s="96">
        <v>915</v>
      </c>
      <c r="C58" s="97">
        <v>400</v>
      </c>
      <c r="D58" s="97">
        <v>402</v>
      </c>
      <c r="E58" s="99" t="s">
        <v>46</v>
      </c>
      <c r="F58" s="100"/>
      <c r="G58" s="139">
        <f>G59</f>
        <v>80</v>
      </c>
    </row>
    <row r="59" spans="1:7" s="82" customFormat="1" ht="12">
      <c r="A59" s="138" t="s">
        <v>48</v>
      </c>
      <c r="B59" s="96">
        <v>915</v>
      </c>
      <c r="C59" s="97">
        <v>400</v>
      </c>
      <c r="D59" s="97">
        <v>402</v>
      </c>
      <c r="E59" s="99" t="s">
        <v>46</v>
      </c>
      <c r="F59" s="100">
        <v>6</v>
      </c>
      <c r="G59" s="139">
        <v>80</v>
      </c>
    </row>
    <row r="60" spans="1:7" s="82" customFormat="1" ht="24">
      <c r="A60" s="136" t="s">
        <v>129</v>
      </c>
      <c r="B60" s="101">
        <v>915</v>
      </c>
      <c r="C60" s="91">
        <v>400</v>
      </c>
      <c r="D60" s="91">
        <v>409</v>
      </c>
      <c r="E60" s="92"/>
      <c r="F60" s="93"/>
      <c r="G60" s="137">
        <f>G61+G68+G63</f>
        <v>8481.1</v>
      </c>
    </row>
    <row r="61" spans="1:7" s="82" customFormat="1" ht="24">
      <c r="A61" s="21" t="s">
        <v>171</v>
      </c>
      <c r="B61" s="96">
        <v>915</v>
      </c>
      <c r="C61" s="200">
        <v>400</v>
      </c>
      <c r="D61" s="19">
        <v>409</v>
      </c>
      <c r="E61" s="20">
        <v>700401</v>
      </c>
      <c r="F61" s="23"/>
      <c r="G61" s="139">
        <f>G62</f>
        <v>4500</v>
      </c>
    </row>
    <row r="62" spans="1:7" s="82" customFormat="1" ht="24">
      <c r="A62" s="21" t="s">
        <v>24</v>
      </c>
      <c r="B62" s="96">
        <v>915</v>
      </c>
      <c r="C62" s="200">
        <v>400</v>
      </c>
      <c r="D62" s="19">
        <v>409</v>
      </c>
      <c r="E62" s="20">
        <v>700401</v>
      </c>
      <c r="F62" s="23">
        <v>900</v>
      </c>
      <c r="G62" s="139">
        <v>4500</v>
      </c>
    </row>
    <row r="63" spans="1:7" s="82" customFormat="1" ht="48">
      <c r="A63" s="138" t="s">
        <v>164</v>
      </c>
      <c r="B63" s="96">
        <v>915</v>
      </c>
      <c r="C63" s="19">
        <v>400</v>
      </c>
      <c r="D63" s="19">
        <v>409</v>
      </c>
      <c r="E63" s="20" t="s">
        <v>163</v>
      </c>
      <c r="F63" s="23"/>
      <c r="G63" s="139">
        <f>G64+G66</f>
        <v>3381.1</v>
      </c>
    </row>
    <row r="64" spans="1:7" s="82" customFormat="1" ht="48">
      <c r="A64" s="144" t="s">
        <v>161</v>
      </c>
      <c r="B64" s="96">
        <v>915</v>
      </c>
      <c r="C64" s="19">
        <v>400</v>
      </c>
      <c r="D64" s="19">
        <v>409</v>
      </c>
      <c r="E64" s="20" t="s">
        <v>159</v>
      </c>
      <c r="F64" s="23"/>
      <c r="G64" s="139">
        <f>G65</f>
        <v>1580.1</v>
      </c>
    </row>
    <row r="65" spans="1:7" s="82" customFormat="1" ht="24">
      <c r="A65" s="144" t="s">
        <v>24</v>
      </c>
      <c r="B65" s="96">
        <v>915</v>
      </c>
      <c r="C65" s="19">
        <v>400</v>
      </c>
      <c r="D65" s="19">
        <v>409</v>
      </c>
      <c r="E65" s="20" t="s">
        <v>159</v>
      </c>
      <c r="F65" s="23">
        <v>900</v>
      </c>
      <c r="G65" s="139">
        <v>1580.1</v>
      </c>
    </row>
    <row r="66" spans="1:7" s="82" customFormat="1" ht="51">
      <c r="A66" s="145" t="s">
        <v>165</v>
      </c>
      <c r="B66" s="96">
        <v>915</v>
      </c>
      <c r="C66" s="19">
        <v>400</v>
      </c>
      <c r="D66" s="19">
        <v>409</v>
      </c>
      <c r="E66" s="20" t="s">
        <v>160</v>
      </c>
      <c r="F66" s="23"/>
      <c r="G66" s="139">
        <f>G67</f>
        <v>1801</v>
      </c>
    </row>
    <row r="67" spans="1:7" s="82" customFormat="1" ht="24">
      <c r="A67" s="144" t="s">
        <v>24</v>
      </c>
      <c r="B67" s="96">
        <v>915</v>
      </c>
      <c r="C67" s="19">
        <v>400</v>
      </c>
      <c r="D67" s="19">
        <v>409</v>
      </c>
      <c r="E67" s="20" t="s">
        <v>160</v>
      </c>
      <c r="F67" s="23">
        <v>900</v>
      </c>
      <c r="G67" s="139">
        <v>1801</v>
      </c>
    </row>
    <row r="68" spans="1:7" s="82" customFormat="1" ht="48">
      <c r="A68" s="144" t="s">
        <v>162</v>
      </c>
      <c r="B68" s="96">
        <v>915</v>
      </c>
      <c r="C68" s="97">
        <v>400</v>
      </c>
      <c r="D68" s="97">
        <v>409</v>
      </c>
      <c r="E68" s="99" t="s">
        <v>130</v>
      </c>
      <c r="F68" s="100"/>
      <c r="G68" s="139">
        <f>G69</f>
        <v>600</v>
      </c>
    </row>
    <row r="69" spans="1:7" s="82" customFormat="1" ht="24">
      <c r="A69" s="138" t="s">
        <v>24</v>
      </c>
      <c r="B69" s="96">
        <v>915</v>
      </c>
      <c r="C69" s="97">
        <v>400</v>
      </c>
      <c r="D69" s="97">
        <v>409</v>
      </c>
      <c r="E69" s="99" t="s">
        <v>130</v>
      </c>
      <c r="F69" s="100">
        <v>900</v>
      </c>
      <c r="G69" s="139">
        <v>600</v>
      </c>
    </row>
    <row r="70" spans="1:7" s="82" customFormat="1" ht="12.75" hidden="1" thickBot="1">
      <c r="A70" s="77" t="s">
        <v>150</v>
      </c>
      <c r="B70" s="96">
        <v>915</v>
      </c>
      <c r="C70" s="97">
        <v>400</v>
      </c>
      <c r="D70" s="97">
        <v>410</v>
      </c>
      <c r="E70" s="99"/>
      <c r="F70" s="100"/>
      <c r="G70" s="139">
        <f>G71</f>
        <v>0</v>
      </c>
    </row>
    <row r="71" spans="1:7" s="82" customFormat="1" ht="12.75" hidden="1" thickBot="1">
      <c r="A71" s="78" t="s">
        <v>151</v>
      </c>
      <c r="B71" s="96">
        <v>915</v>
      </c>
      <c r="C71" s="97">
        <v>400</v>
      </c>
      <c r="D71" s="97">
        <v>410</v>
      </c>
      <c r="E71" s="81" t="s">
        <v>148</v>
      </c>
      <c r="F71" s="100"/>
      <c r="G71" s="139">
        <f>G72</f>
        <v>0</v>
      </c>
    </row>
    <row r="72" spans="1:7" s="82" customFormat="1" ht="36.75" hidden="1" thickBot="1">
      <c r="A72" s="78" t="s">
        <v>152</v>
      </c>
      <c r="B72" s="96">
        <v>915</v>
      </c>
      <c r="C72" s="97">
        <v>400</v>
      </c>
      <c r="D72" s="97">
        <v>410</v>
      </c>
      <c r="E72" s="80" t="s">
        <v>149</v>
      </c>
      <c r="F72" s="100"/>
      <c r="G72" s="139">
        <f>G73</f>
        <v>0</v>
      </c>
    </row>
    <row r="73" spans="1:7" s="82" customFormat="1" ht="24.75" hidden="1" thickBot="1">
      <c r="A73" s="61" t="s">
        <v>24</v>
      </c>
      <c r="B73" s="96">
        <v>915</v>
      </c>
      <c r="C73" s="97">
        <v>400</v>
      </c>
      <c r="D73" s="97">
        <v>410</v>
      </c>
      <c r="E73" s="80" t="s">
        <v>149</v>
      </c>
      <c r="F73" s="100">
        <v>900</v>
      </c>
      <c r="G73" s="139">
        <v>0</v>
      </c>
    </row>
    <row r="74" spans="1:7" s="82" customFormat="1" ht="24">
      <c r="A74" s="138" t="s">
        <v>49</v>
      </c>
      <c r="B74" s="96">
        <v>915</v>
      </c>
      <c r="C74" s="97">
        <v>400</v>
      </c>
      <c r="D74" s="97">
        <v>412</v>
      </c>
      <c r="E74" s="99"/>
      <c r="F74" s="100"/>
      <c r="G74" s="139">
        <f>G75</f>
        <v>350</v>
      </c>
    </row>
    <row r="75" spans="1:7" s="82" customFormat="1" ht="24">
      <c r="A75" s="146" t="s">
        <v>51</v>
      </c>
      <c r="B75" s="96">
        <v>915</v>
      </c>
      <c r="C75" s="97">
        <v>400</v>
      </c>
      <c r="D75" s="97">
        <v>412</v>
      </c>
      <c r="E75" s="99" t="s">
        <v>50</v>
      </c>
      <c r="F75" s="100"/>
      <c r="G75" s="139">
        <f>G76</f>
        <v>350</v>
      </c>
    </row>
    <row r="76" spans="1:7" s="82" customFormat="1" ht="24.75" thickBot="1">
      <c r="A76" s="147" t="s">
        <v>24</v>
      </c>
      <c r="B76" s="106">
        <v>915</v>
      </c>
      <c r="C76" s="107">
        <v>400</v>
      </c>
      <c r="D76" s="107">
        <v>412</v>
      </c>
      <c r="E76" s="108" t="s">
        <v>50</v>
      </c>
      <c r="F76" s="180">
        <v>900</v>
      </c>
      <c r="G76" s="151">
        <v>350</v>
      </c>
    </row>
    <row r="77" spans="1:7" s="82" customFormat="1" ht="12.75" thickBot="1">
      <c r="A77" s="121" t="s">
        <v>52</v>
      </c>
      <c r="B77" s="122">
        <v>915</v>
      </c>
      <c r="C77" s="123">
        <v>500</v>
      </c>
      <c r="D77" s="175"/>
      <c r="E77" s="176"/>
      <c r="F77" s="177"/>
      <c r="G77" s="126">
        <f>G106+G94+G78</f>
        <v>16531.6</v>
      </c>
    </row>
    <row r="78" spans="1:7" s="82" customFormat="1" ht="12">
      <c r="A78" s="173" t="s">
        <v>53</v>
      </c>
      <c r="B78" s="110">
        <v>915</v>
      </c>
      <c r="C78" s="111">
        <v>500</v>
      </c>
      <c r="D78" s="111">
        <v>501</v>
      </c>
      <c r="E78" s="112"/>
      <c r="F78" s="127"/>
      <c r="G78" s="181">
        <f>G79+G83</f>
        <v>5817.1</v>
      </c>
    </row>
    <row r="79" spans="1:7" s="82" customFormat="1" ht="36">
      <c r="A79" s="138" t="s">
        <v>119</v>
      </c>
      <c r="B79" s="96">
        <v>915</v>
      </c>
      <c r="C79" s="97">
        <v>500</v>
      </c>
      <c r="D79" s="97">
        <v>501</v>
      </c>
      <c r="E79" s="99">
        <v>1020000</v>
      </c>
      <c r="F79" s="100"/>
      <c r="G79" s="139">
        <f>G80</f>
        <v>4503.1</v>
      </c>
    </row>
    <row r="80" spans="1:7" s="82" customFormat="1" ht="36">
      <c r="A80" s="138" t="s">
        <v>120</v>
      </c>
      <c r="B80" s="96">
        <v>915</v>
      </c>
      <c r="C80" s="97">
        <v>500</v>
      </c>
      <c r="D80" s="97">
        <v>501</v>
      </c>
      <c r="E80" s="99">
        <v>1020102</v>
      </c>
      <c r="F80" s="100"/>
      <c r="G80" s="139">
        <f>G81+G82</f>
        <v>4503.1</v>
      </c>
    </row>
    <row r="81" spans="1:7" s="82" customFormat="1" ht="12">
      <c r="A81" s="144" t="s">
        <v>106</v>
      </c>
      <c r="B81" s="96">
        <v>915</v>
      </c>
      <c r="C81" s="97">
        <v>500</v>
      </c>
      <c r="D81" s="97">
        <v>501</v>
      </c>
      <c r="E81" s="99">
        <v>1020102</v>
      </c>
      <c r="F81" s="100">
        <v>3</v>
      </c>
      <c r="G81" s="139">
        <v>4503</v>
      </c>
    </row>
    <row r="82" spans="1:7" s="82" customFormat="1" ht="24">
      <c r="A82" s="138" t="s">
        <v>24</v>
      </c>
      <c r="B82" s="96">
        <v>915</v>
      </c>
      <c r="C82" s="97">
        <v>500</v>
      </c>
      <c r="D82" s="97">
        <v>501</v>
      </c>
      <c r="E82" s="99">
        <v>1020102</v>
      </c>
      <c r="F82" s="100">
        <v>900</v>
      </c>
      <c r="G82" s="139">
        <v>0.1</v>
      </c>
    </row>
    <row r="83" spans="1:7" s="82" customFormat="1" ht="12">
      <c r="A83" s="138" t="s">
        <v>114</v>
      </c>
      <c r="B83" s="96">
        <v>915</v>
      </c>
      <c r="C83" s="97">
        <v>500</v>
      </c>
      <c r="D83" s="97">
        <v>501</v>
      </c>
      <c r="E83" s="99" t="s">
        <v>115</v>
      </c>
      <c r="F83" s="100"/>
      <c r="G83" s="139">
        <f>G84</f>
        <v>1314</v>
      </c>
    </row>
    <row r="84" spans="1:7" s="82" customFormat="1" ht="48">
      <c r="A84" s="138" t="s">
        <v>116</v>
      </c>
      <c r="B84" s="96">
        <v>915</v>
      </c>
      <c r="C84" s="97">
        <v>500</v>
      </c>
      <c r="D84" s="97">
        <v>501</v>
      </c>
      <c r="E84" s="99" t="s">
        <v>56</v>
      </c>
      <c r="F84" s="100"/>
      <c r="G84" s="139">
        <f>G85</f>
        <v>1314</v>
      </c>
    </row>
    <row r="85" spans="1:7" s="82" customFormat="1" ht="24" customHeight="1">
      <c r="A85" s="138" t="s">
        <v>24</v>
      </c>
      <c r="B85" s="96">
        <v>915</v>
      </c>
      <c r="C85" s="97">
        <v>500</v>
      </c>
      <c r="D85" s="97">
        <v>501</v>
      </c>
      <c r="E85" s="99" t="s">
        <v>56</v>
      </c>
      <c r="F85" s="100">
        <v>900</v>
      </c>
      <c r="G85" s="139">
        <v>1314</v>
      </c>
    </row>
    <row r="86" spans="1:7" s="82" customFormat="1" ht="0.75" customHeight="1" hidden="1">
      <c r="A86" s="138" t="s">
        <v>117</v>
      </c>
      <c r="B86" s="96">
        <v>915</v>
      </c>
      <c r="C86" s="97">
        <v>500</v>
      </c>
      <c r="D86" s="97">
        <v>501</v>
      </c>
      <c r="E86" s="99" t="s">
        <v>118</v>
      </c>
      <c r="F86" s="100"/>
      <c r="G86" s="139">
        <v>0</v>
      </c>
    </row>
    <row r="87" spans="1:7" s="82" customFormat="1" ht="24" hidden="1">
      <c r="A87" s="138" t="s">
        <v>24</v>
      </c>
      <c r="B87" s="96">
        <v>915</v>
      </c>
      <c r="C87" s="97">
        <v>500</v>
      </c>
      <c r="D87" s="97">
        <v>501</v>
      </c>
      <c r="E87" s="99" t="s">
        <v>118</v>
      </c>
      <c r="F87" s="100">
        <v>900</v>
      </c>
      <c r="G87" s="139">
        <v>0</v>
      </c>
    </row>
    <row r="88" spans="1:7" s="82" customFormat="1" ht="1.5" customHeight="1" hidden="1">
      <c r="A88" s="138" t="s">
        <v>123</v>
      </c>
      <c r="B88" s="96">
        <v>915</v>
      </c>
      <c r="C88" s="97">
        <v>500</v>
      </c>
      <c r="D88" s="97">
        <v>501</v>
      </c>
      <c r="E88" s="99" t="s">
        <v>118</v>
      </c>
      <c r="F88" s="100"/>
      <c r="G88" s="139">
        <v>0</v>
      </c>
    </row>
    <row r="89" spans="1:7" s="82" customFormat="1" ht="24" hidden="1">
      <c r="A89" s="138" t="s">
        <v>24</v>
      </c>
      <c r="B89" s="96">
        <v>915</v>
      </c>
      <c r="C89" s="97">
        <v>500</v>
      </c>
      <c r="D89" s="97">
        <v>501</v>
      </c>
      <c r="E89" s="99" t="s">
        <v>118</v>
      </c>
      <c r="F89" s="100">
        <v>900</v>
      </c>
      <c r="G89" s="139">
        <v>0</v>
      </c>
    </row>
    <row r="90" spans="1:7" s="82" customFormat="1" ht="84" hidden="1">
      <c r="A90" s="138" t="s">
        <v>55</v>
      </c>
      <c r="B90" s="96">
        <v>915</v>
      </c>
      <c r="C90" s="97">
        <v>500</v>
      </c>
      <c r="D90" s="97">
        <v>501</v>
      </c>
      <c r="E90" s="99" t="s">
        <v>54</v>
      </c>
      <c r="F90" s="100"/>
      <c r="G90" s="139">
        <v>0</v>
      </c>
    </row>
    <row r="91" spans="1:7" s="82" customFormat="1" ht="24" hidden="1">
      <c r="A91" s="138" t="s">
        <v>24</v>
      </c>
      <c r="B91" s="96">
        <v>915</v>
      </c>
      <c r="C91" s="97">
        <v>500</v>
      </c>
      <c r="D91" s="97">
        <v>501</v>
      </c>
      <c r="E91" s="99" t="s">
        <v>54</v>
      </c>
      <c r="F91" s="100">
        <v>900</v>
      </c>
      <c r="G91" s="139">
        <v>0</v>
      </c>
    </row>
    <row r="92" spans="1:7" s="82" customFormat="1" ht="48" hidden="1">
      <c r="A92" s="138" t="s">
        <v>120</v>
      </c>
      <c r="B92" s="96">
        <v>915</v>
      </c>
      <c r="C92" s="97">
        <v>500</v>
      </c>
      <c r="D92" s="97">
        <v>501</v>
      </c>
      <c r="E92" s="99">
        <v>1020102</v>
      </c>
      <c r="F92" s="100"/>
      <c r="G92" s="139">
        <v>0</v>
      </c>
    </row>
    <row r="93" spans="1:7" s="82" customFormat="1" ht="24" hidden="1">
      <c r="A93" s="138" t="s">
        <v>24</v>
      </c>
      <c r="B93" s="96">
        <v>915</v>
      </c>
      <c r="C93" s="97">
        <v>500</v>
      </c>
      <c r="D93" s="97">
        <v>501</v>
      </c>
      <c r="E93" s="99">
        <v>1020102</v>
      </c>
      <c r="F93" s="100">
        <v>900</v>
      </c>
      <c r="G93" s="139">
        <v>0</v>
      </c>
    </row>
    <row r="94" spans="1:7" s="82" customFormat="1" ht="13.5" customHeight="1">
      <c r="A94" s="136" t="s">
        <v>58</v>
      </c>
      <c r="B94" s="101">
        <v>915</v>
      </c>
      <c r="C94" s="91">
        <v>500</v>
      </c>
      <c r="D94" s="91">
        <v>502</v>
      </c>
      <c r="E94" s="92"/>
      <c r="F94" s="93"/>
      <c r="G94" s="137">
        <f>G102+G99+G96+G103</f>
        <v>5426.299999999999</v>
      </c>
    </row>
    <row r="95" spans="1:7" s="82" customFormat="1" ht="12" hidden="1">
      <c r="A95" s="138" t="s">
        <v>134</v>
      </c>
      <c r="B95" s="96">
        <v>915</v>
      </c>
      <c r="C95" s="97">
        <v>500</v>
      </c>
      <c r="D95" s="97">
        <v>502</v>
      </c>
      <c r="E95" s="99">
        <v>700401</v>
      </c>
      <c r="F95" s="100"/>
      <c r="G95" s="139">
        <v>0</v>
      </c>
    </row>
    <row r="96" spans="1:7" s="82" customFormat="1" ht="24" hidden="1">
      <c r="A96" s="138" t="s">
        <v>24</v>
      </c>
      <c r="B96" s="96">
        <v>915</v>
      </c>
      <c r="C96" s="97">
        <v>500</v>
      </c>
      <c r="D96" s="97">
        <v>502</v>
      </c>
      <c r="E96" s="99">
        <v>700401</v>
      </c>
      <c r="F96" s="100">
        <v>900</v>
      </c>
      <c r="G96" s="139">
        <v>0</v>
      </c>
    </row>
    <row r="97" spans="1:7" s="82" customFormat="1" ht="36">
      <c r="A97" s="138" t="s">
        <v>119</v>
      </c>
      <c r="B97" s="96">
        <v>915</v>
      </c>
      <c r="C97" s="97">
        <v>500</v>
      </c>
      <c r="D97" s="97">
        <v>502</v>
      </c>
      <c r="E97" s="99" t="s">
        <v>104</v>
      </c>
      <c r="F97" s="100"/>
      <c r="G97" s="139">
        <f>G98</f>
        <v>280.9</v>
      </c>
    </row>
    <row r="98" spans="1:7" s="82" customFormat="1" ht="48">
      <c r="A98" s="138" t="s">
        <v>120</v>
      </c>
      <c r="B98" s="96">
        <v>915</v>
      </c>
      <c r="C98" s="97">
        <v>500</v>
      </c>
      <c r="D98" s="97">
        <v>502</v>
      </c>
      <c r="E98" s="99" t="s">
        <v>105</v>
      </c>
      <c r="F98" s="100"/>
      <c r="G98" s="139">
        <f>G99</f>
        <v>280.9</v>
      </c>
    </row>
    <row r="99" spans="1:7" s="82" customFormat="1" ht="12">
      <c r="A99" s="138" t="s">
        <v>106</v>
      </c>
      <c r="B99" s="96">
        <v>915</v>
      </c>
      <c r="C99" s="97">
        <v>500</v>
      </c>
      <c r="D99" s="97">
        <v>502</v>
      </c>
      <c r="E99" s="99" t="s">
        <v>105</v>
      </c>
      <c r="F99" s="100">
        <v>3</v>
      </c>
      <c r="G99" s="139">
        <v>280.9</v>
      </c>
    </row>
    <row r="100" spans="1:7" s="82" customFormat="1" ht="12">
      <c r="A100" s="138" t="s">
        <v>60</v>
      </c>
      <c r="B100" s="96">
        <v>915</v>
      </c>
      <c r="C100" s="97">
        <v>500</v>
      </c>
      <c r="D100" s="97">
        <v>502</v>
      </c>
      <c r="E100" s="99" t="s">
        <v>59</v>
      </c>
      <c r="F100" s="100"/>
      <c r="G100" s="139">
        <f>+G101</f>
        <v>4575.4</v>
      </c>
    </row>
    <row r="101" spans="1:7" s="82" customFormat="1" ht="24">
      <c r="A101" s="138" t="s">
        <v>62</v>
      </c>
      <c r="B101" s="96">
        <v>915</v>
      </c>
      <c r="C101" s="97">
        <v>500</v>
      </c>
      <c r="D101" s="97">
        <v>502</v>
      </c>
      <c r="E101" s="99" t="s">
        <v>61</v>
      </c>
      <c r="F101" s="100"/>
      <c r="G101" s="139">
        <f>G102</f>
        <v>4575.4</v>
      </c>
    </row>
    <row r="102" spans="1:7" s="82" customFormat="1" ht="24">
      <c r="A102" s="147" t="s">
        <v>24</v>
      </c>
      <c r="B102" s="106">
        <v>915</v>
      </c>
      <c r="C102" s="107">
        <v>500</v>
      </c>
      <c r="D102" s="107">
        <v>502</v>
      </c>
      <c r="E102" s="108" t="s">
        <v>61</v>
      </c>
      <c r="F102" s="100">
        <v>900</v>
      </c>
      <c r="G102" s="139">
        <v>4575.4</v>
      </c>
    </row>
    <row r="103" spans="1:7" s="82" customFormat="1" ht="24">
      <c r="A103" s="148" t="s">
        <v>156</v>
      </c>
      <c r="B103" s="96">
        <v>915</v>
      </c>
      <c r="C103" s="97">
        <v>500</v>
      </c>
      <c r="D103" s="97">
        <v>502</v>
      </c>
      <c r="E103" s="240" t="s">
        <v>153</v>
      </c>
      <c r="F103" s="105"/>
      <c r="G103" s="139">
        <f>G104</f>
        <v>570</v>
      </c>
    </row>
    <row r="104" spans="1:7" s="82" customFormat="1" ht="60">
      <c r="A104" s="149" t="s">
        <v>157</v>
      </c>
      <c r="B104" s="96">
        <v>915</v>
      </c>
      <c r="C104" s="97">
        <v>500</v>
      </c>
      <c r="D104" s="97">
        <v>502</v>
      </c>
      <c r="E104" s="240" t="s">
        <v>154</v>
      </c>
      <c r="F104" s="105"/>
      <c r="G104" s="139">
        <v>570</v>
      </c>
    </row>
    <row r="105" spans="1:7" s="82" customFormat="1" ht="24.75" thickBot="1">
      <c r="A105" s="150" t="s">
        <v>24</v>
      </c>
      <c r="B105" s="106">
        <v>915</v>
      </c>
      <c r="C105" s="107">
        <v>500</v>
      </c>
      <c r="D105" s="107">
        <v>502</v>
      </c>
      <c r="E105" s="241" t="s">
        <v>154</v>
      </c>
      <c r="F105" s="116">
        <v>900</v>
      </c>
      <c r="G105" s="151">
        <v>570.1</v>
      </c>
    </row>
    <row r="106" spans="1:7" s="82" customFormat="1" ht="12.75" thickBot="1">
      <c r="A106" s="121" t="s">
        <v>63</v>
      </c>
      <c r="B106" s="122">
        <v>915</v>
      </c>
      <c r="C106" s="123">
        <v>500</v>
      </c>
      <c r="D106" s="123">
        <v>503</v>
      </c>
      <c r="E106" s="124"/>
      <c r="F106" s="125"/>
      <c r="G106" s="126">
        <f>G107</f>
        <v>5288.2</v>
      </c>
    </row>
    <row r="107" spans="1:7" s="82" customFormat="1" ht="12">
      <c r="A107" s="152" t="s">
        <v>63</v>
      </c>
      <c r="B107" s="117">
        <v>915</v>
      </c>
      <c r="C107" s="118">
        <v>500</v>
      </c>
      <c r="D107" s="118">
        <v>503</v>
      </c>
      <c r="E107" s="119" t="s">
        <v>64</v>
      </c>
      <c r="F107" s="120"/>
      <c r="G107" s="153">
        <f>G108+G110+G112+G116+G114</f>
        <v>5288.2</v>
      </c>
    </row>
    <row r="108" spans="1:7" s="82" customFormat="1" ht="12">
      <c r="A108" s="138" t="s">
        <v>66</v>
      </c>
      <c r="B108" s="96">
        <v>915</v>
      </c>
      <c r="C108" s="97">
        <v>500</v>
      </c>
      <c r="D108" s="97">
        <v>503</v>
      </c>
      <c r="E108" s="99" t="s">
        <v>65</v>
      </c>
      <c r="F108" s="100"/>
      <c r="G108" s="139">
        <f>G109</f>
        <v>2630</v>
      </c>
    </row>
    <row r="109" spans="1:7" s="82" customFormat="1" ht="24">
      <c r="A109" s="138" t="s">
        <v>24</v>
      </c>
      <c r="B109" s="96">
        <v>915</v>
      </c>
      <c r="C109" s="97">
        <v>500</v>
      </c>
      <c r="D109" s="97">
        <v>503</v>
      </c>
      <c r="E109" s="99" t="s">
        <v>65</v>
      </c>
      <c r="F109" s="100">
        <v>900</v>
      </c>
      <c r="G109" s="139">
        <v>2630</v>
      </c>
    </row>
    <row r="110" spans="1:7" s="82" customFormat="1" ht="48">
      <c r="A110" s="138" t="s">
        <v>68</v>
      </c>
      <c r="B110" s="96">
        <v>915</v>
      </c>
      <c r="C110" s="97">
        <v>500</v>
      </c>
      <c r="D110" s="97">
        <v>503</v>
      </c>
      <c r="E110" s="99" t="s">
        <v>67</v>
      </c>
      <c r="F110" s="100"/>
      <c r="G110" s="139">
        <f>G111</f>
        <v>1013</v>
      </c>
    </row>
    <row r="111" spans="1:7" s="82" customFormat="1" ht="24">
      <c r="A111" s="138" t="s">
        <v>24</v>
      </c>
      <c r="B111" s="96">
        <v>915</v>
      </c>
      <c r="C111" s="97">
        <v>500</v>
      </c>
      <c r="D111" s="97">
        <v>503</v>
      </c>
      <c r="E111" s="99" t="s">
        <v>67</v>
      </c>
      <c r="F111" s="100">
        <v>900</v>
      </c>
      <c r="G111" s="139">
        <v>1013</v>
      </c>
    </row>
    <row r="112" spans="1:7" s="82" customFormat="1" ht="12" hidden="1">
      <c r="A112" s="136" t="s">
        <v>70</v>
      </c>
      <c r="B112" s="101">
        <v>915</v>
      </c>
      <c r="C112" s="91">
        <v>500</v>
      </c>
      <c r="D112" s="91">
        <v>503</v>
      </c>
      <c r="E112" s="92" t="s">
        <v>69</v>
      </c>
      <c r="F112" s="93"/>
      <c r="G112" s="137">
        <f>G113</f>
        <v>0</v>
      </c>
    </row>
    <row r="113" spans="1:7" s="82" customFormat="1" ht="24" hidden="1">
      <c r="A113" s="138" t="s">
        <v>24</v>
      </c>
      <c r="B113" s="96">
        <v>915</v>
      </c>
      <c r="C113" s="97">
        <v>500</v>
      </c>
      <c r="D113" s="97">
        <v>503</v>
      </c>
      <c r="E113" s="99" t="s">
        <v>69</v>
      </c>
      <c r="F113" s="100">
        <v>900</v>
      </c>
      <c r="G113" s="139">
        <v>0</v>
      </c>
    </row>
    <row r="114" spans="1:7" s="82" customFormat="1" ht="24">
      <c r="A114" s="138" t="s">
        <v>72</v>
      </c>
      <c r="B114" s="96">
        <v>915</v>
      </c>
      <c r="C114" s="97">
        <v>500</v>
      </c>
      <c r="D114" s="97">
        <v>503</v>
      </c>
      <c r="E114" s="99" t="s">
        <v>71</v>
      </c>
      <c r="F114" s="100"/>
      <c r="G114" s="139">
        <f>G115</f>
        <v>95.2</v>
      </c>
    </row>
    <row r="115" spans="1:7" s="82" customFormat="1" ht="24">
      <c r="A115" s="138" t="s">
        <v>24</v>
      </c>
      <c r="B115" s="96">
        <v>915</v>
      </c>
      <c r="C115" s="97">
        <v>500</v>
      </c>
      <c r="D115" s="97">
        <v>503</v>
      </c>
      <c r="E115" s="99" t="s">
        <v>71</v>
      </c>
      <c r="F115" s="100">
        <v>900</v>
      </c>
      <c r="G115" s="139">
        <v>95.2</v>
      </c>
    </row>
    <row r="116" spans="1:7" s="82" customFormat="1" ht="24">
      <c r="A116" s="138" t="s">
        <v>74</v>
      </c>
      <c r="B116" s="96">
        <v>915</v>
      </c>
      <c r="C116" s="97">
        <v>500</v>
      </c>
      <c r="D116" s="97">
        <v>503</v>
      </c>
      <c r="E116" s="99" t="s">
        <v>73</v>
      </c>
      <c r="F116" s="100"/>
      <c r="G116" s="139">
        <f>G117</f>
        <v>1550</v>
      </c>
    </row>
    <row r="117" spans="1:7" s="82" customFormat="1" ht="24.75" thickBot="1">
      <c r="A117" s="147" t="s">
        <v>24</v>
      </c>
      <c r="B117" s="106">
        <v>915</v>
      </c>
      <c r="C117" s="107">
        <v>500</v>
      </c>
      <c r="D117" s="107">
        <v>503</v>
      </c>
      <c r="E117" s="108" t="s">
        <v>73</v>
      </c>
      <c r="F117" s="180">
        <v>900</v>
      </c>
      <c r="G117" s="151">
        <v>1550</v>
      </c>
    </row>
    <row r="118" spans="1:7" s="82" customFormat="1" ht="12.75" thickBot="1">
      <c r="A118" s="121" t="s">
        <v>75</v>
      </c>
      <c r="B118" s="122">
        <v>915</v>
      </c>
      <c r="C118" s="123">
        <v>700</v>
      </c>
      <c r="D118" s="123"/>
      <c r="E118" s="124"/>
      <c r="F118" s="125"/>
      <c r="G118" s="126">
        <f>G119+G123</f>
        <v>45</v>
      </c>
    </row>
    <row r="119" spans="1:7" s="82" customFormat="1" ht="24">
      <c r="A119" s="173" t="s">
        <v>76</v>
      </c>
      <c r="B119" s="110">
        <v>915</v>
      </c>
      <c r="C119" s="111">
        <v>700</v>
      </c>
      <c r="D119" s="111">
        <v>707</v>
      </c>
      <c r="E119" s="112"/>
      <c r="F119" s="127"/>
      <c r="G119" s="182">
        <f>G120</f>
        <v>45</v>
      </c>
    </row>
    <row r="120" spans="1:7" s="82" customFormat="1" ht="24">
      <c r="A120" s="138" t="s">
        <v>78</v>
      </c>
      <c r="B120" s="96">
        <v>915</v>
      </c>
      <c r="C120" s="97">
        <v>700</v>
      </c>
      <c r="D120" s="97">
        <v>707</v>
      </c>
      <c r="E120" s="99" t="s">
        <v>77</v>
      </c>
      <c r="F120" s="100"/>
      <c r="G120" s="154">
        <f>G121</f>
        <v>45</v>
      </c>
    </row>
    <row r="121" spans="1:7" s="82" customFormat="1" ht="24">
      <c r="A121" s="138" t="s">
        <v>80</v>
      </c>
      <c r="B121" s="96">
        <v>915</v>
      </c>
      <c r="C121" s="97">
        <v>700</v>
      </c>
      <c r="D121" s="97">
        <v>707</v>
      </c>
      <c r="E121" s="99" t="s">
        <v>79</v>
      </c>
      <c r="F121" s="100"/>
      <c r="G121" s="154">
        <f>G122</f>
        <v>45</v>
      </c>
    </row>
    <row r="122" spans="1:7" s="82" customFormat="1" ht="24.75" thickBot="1">
      <c r="A122" s="138" t="s">
        <v>24</v>
      </c>
      <c r="B122" s="96">
        <v>915</v>
      </c>
      <c r="C122" s="97">
        <v>700</v>
      </c>
      <c r="D122" s="97">
        <v>707</v>
      </c>
      <c r="E122" s="99" t="s">
        <v>79</v>
      </c>
      <c r="F122" s="100">
        <v>900</v>
      </c>
      <c r="G122" s="154">
        <v>45</v>
      </c>
    </row>
    <row r="123" spans="1:7" s="82" customFormat="1" ht="18" customHeight="1" hidden="1">
      <c r="A123" s="138" t="s">
        <v>124</v>
      </c>
      <c r="B123" s="96">
        <v>915</v>
      </c>
      <c r="C123" s="97">
        <v>700</v>
      </c>
      <c r="D123" s="97">
        <v>707</v>
      </c>
      <c r="E123" s="99" t="s">
        <v>126</v>
      </c>
      <c r="F123" s="100"/>
      <c r="G123" s="154">
        <v>0</v>
      </c>
    </row>
    <row r="124" spans="1:7" s="82" customFormat="1" ht="62.25" customHeight="1" hidden="1">
      <c r="A124" s="138" t="s">
        <v>128</v>
      </c>
      <c r="B124" s="96">
        <v>915</v>
      </c>
      <c r="C124" s="97">
        <v>700</v>
      </c>
      <c r="D124" s="97">
        <v>707</v>
      </c>
      <c r="E124" s="99" t="s">
        <v>127</v>
      </c>
      <c r="F124" s="100"/>
      <c r="G124" s="154">
        <v>0</v>
      </c>
    </row>
    <row r="125" spans="1:7" s="82" customFormat="1" ht="12" hidden="1">
      <c r="A125" s="147" t="s">
        <v>121</v>
      </c>
      <c r="B125" s="106">
        <v>915</v>
      </c>
      <c r="C125" s="107">
        <v>700</v>
      </c>
      <c r="D125" s="107">
        <v>707</v>
      </c>
      <c r="E125" s="108" t="s">
        <v>127</v>
      </c>
      <c r="F125" s="180">
        <v>10</v>
      </c>
      <c r="G125" s="183"/>
    </row>
    <row r="126" spans="1:7" s="82" customFormat="1" ht="24.75" thickBot="1">
      <c r="A126" s="121" t="s">
        <v>81</v>
      </c>
      <c r="B126" s="122">
        <v>915</v>
      </c>
      <c r="C126" s="123">
        <v>800</v>
      </c>
      <c r="D126" s="123"/>
      <c r="E126" s="124"/>
      <c r="F126" s="125"/>
      <c r="G126" s="126">
        <f>G127</f>
        <v>4335.8</v>
      </c>
    </row>
    <row r="127" spans="1:7" s="82" customFormat="1" ht="12">
      <c r="A127" s="173" t="s">
        <v>82</v>
      </c>
      <c r="B127" s="110">
        <v>915</v>
      </c>
      <c r="C127" s="111">
        <v>800</v>
      </c>
      <c r="D127" s="111">
        <v>801</v>
      </c>
      <c r="E127" s="112"/>
      <c r="F127" s="127"/>
      <c r="G127" s="181">
        <f>G128+G130+G132</f>
        <v>4335.8</v>
      </c>
    </row>
    <row r="128" spans="1:7" s="82" customFormat="1" ht="36">
      <c r="A128" s="138" t="s">
        <v>84</v>
      </c>
      <c r="B128" s="96">
        <v>915</v>
      </c>
      <c r="C128" s="97">
        <v>800</v>
      </c>
      <c r="D128" s="97">
        <v>801</v>
      </c>
      <c r="E128" s="99" t="s">
        <v>83</v>
      </c>
      <c r="F128" s="100"/>
      <c r="G128" s="139">
        <f>G129</f>
        <v>2970</v>
      </c>
    </row>
    <row r="129" spans="1:7" s="82" customFormat="1" ht="24">
      <c r="A129" s="21" t="s">
        <v>168</v>
      </c>
      <c r="B129" s="96">
        <v>915</v>
      </c>
      <c r="C129" s="97">
        <v>800</v>
      </c>
      <c r="D129" s="97">
        <v>801</v>
      </c>
      <c r="E129" s="99" t="s">
        <v>85</v>
      </c>
      <c r="F129" s="100">
        <v>1</v>
      </c>
      <c r="G129" s="139">
        <v>2970</v>
      </c>
    </row>
    <row r="130" spans="1:7" s="82" customFormat="1" ht="12">
      <c r="A130" s="138" t="s">
        <v>87</v>
      </c>
      <c r="B130" s="96">
        <v>915</v>
      </c>
      <c r="C130" s="97">
        <v>800</v>
      </c>
      <c r="D130" s="97">
        <v>801</v>
      </c>
      <c r="E130" s="99" t="s">
        <v>86</v>
      </c>
      <c r="F130" s="100"/>
      <c r="G130" s="139">
        <f>G131</f>
        <v>850</v>
      </c>
    </row>
    <row r="131" spans="1:7" s="82" customFormat="1" ht="24">
      <c r="A131" s="21" t="s">
        <v>168</v>
      </c>
      <c r="B131" s="96">
        <v>915</v>
      </c>
      <c r="C131" s="97">
        <v>800</v>
      </c>
      <c r="D131" s="97">
        <v>801</v>
      </c>
      <c r="E131" s="99" t="s">
        <v>88</v>
      </c>
      <c r="F131" s="100">
        <v>1</v>
      </c>
      <c r="G131" s="139">
        <v>850</v>
      </c>
    </row>
    <row r="132" spans="1:7" s="82" customFormat="1" ht="12">
      <c r="A132" s="21" t="s">
        <v>169</v>
      </c>
      <c r="B132" s="96">
        <v>915</v>
      </c>
      <c r="C132" s="97">
        <v>800</v>
      </c>
      <c r="D132" s="97">
        <v>801</v>
      </c>
      <c r="E132" s="99">
        <v>5210000</v>
      </c>
      <c r="F132" s="100"/>
      <c r="G132" s="139">
        <f>G133</f>
        <v>515.8</v>
      </c>
    </row>
    <row r="133" spans="1:7" s="82" customFormat="1" ht="48">
      <c r="A133" s="21" t="s">
        <v>170</v>
      </c>
      <c r="B133" s="96">
        <v>915</v>
      </c>
      <c r="C133" s="97">
        <v>800</v>
      </c>
      <c r="D133" s="97">
        <v>801</v>
      </c>
      <c r="E133" s="99">
        <v>5210136</v>
      </c>
      <c r="F133" s="100"/>
      <c r="G133" s="139">
        <f>G134</f>
        <v>515.8</v>
      </c>
    </row>
    <row r="134" spans="1:7" s="82" customFormat="1" ht="24.75" thickBot="1">
      <c r="A134" s="21" t="s">
        <v>168</v>
      </c>
      <c r="B134" s="96">
        <v>915</v>
      </c>
      <c r="C134" s="97">
        <v>800</v>
      </c>
      <c r="D134" s="97">
        <v>801</v>
      </c>
      <c r="E134" s="99">
        <v>5210136</v>
      </c>
      <c r="F134" s="100">
        <v>1</v>
      </c>
      <c r="G134" s="139">
        <v>515.8</v>
      </c>
    </row>
    <row r="135" spans="1:7" s="82" customFormat="1" ht="12.75" thickBot="1">
      <c r="A135" s="121" t="s">
        <v>89</v>
      </c>
      <c r="B135" s="122">
        <v>915</v>
      </c>
      <c r="C135" s="123">
        <v>1000</v>
      </c>
      <c r="D135" s="123"/>
      <c r="E135" s="124"/>
      <c r="F135" s="125"/>
      <c r="G135" s="126">
        <f>G138</f>
        <v>255.9</v>
      </c>
    </row>
    <row r="136" spans="1:7" s="82" customFormat="1" ht="12">
      <c r="A136" s="173" t="s">
        <v>90</v>
      </c>
      <c r="B136" s="110">
        <v>915</v>
      </c>
      <c r="C136" s="111">
        <v>1000</v>
      </c>
      <c r="D136" s="111">
        <v>1001</v>
      </c>
      <c r="E136" s="112"/>
      <c r="F136" s="127"/>
      <c r="G136" s="181">
        <f>G137</f>
        <v>255.9</v>
      </c>
    </row>
    <row r="137" spans="1:7" s="82" customFormat="1" ht="24">
      <c r="A137" s="138" t="s">
        <v>92</v>
      </c>
      <c r="B137" s="96">
        <v>915</v>
      </c>
      <c r="C137" s="97">
        <v>1000</v>
      </c>
      <c r="D137" s="97">
        <v>1001</v>
      </c>
      <c r="E137" s="99" t="s">
        <v>91</v>
      </c>
      <c r="F137" s="100"/>
      <c r="G137" s="139">
        <f>G138</f>
        <v>255.9</v>
      </c>
    </row>
    <row r="138" spans="1:7" s="82" customFormat="1" ht="36.75" thickBot="1">
      <c r="A138" s="155" t="s">
        <v>94</v>
      </c>
      <c r="B138" s="156">
        <v>915</v>
      </c>
      <c r="C138" s="157">
        <v>1000</v>
      </c>
      <c r="D138" s="157">
        <v>1001</v>
      </c>
      <c r="E138" s="158" t="s">
        <v>93</v>
      </c>
      <c r="F138" s="159">
        <v>5</v>
      </c>
      <c r="G138" s="160">
        <v>255.9</v>
      </c>
    </row>
    <row r="139" spans="1:7" s="82" customFormat="1" ht="12" hidden="1">
      <c r="A139" s="109" t="s">
        <v>95</v>
      </c>
      <c r="B139" s="110">
        <v>915</v>
      </c>
      <c r="C139" s="111">
        <v>1200</v>
      </c>
      <c r="D139" s="111"/>
      <c r="E139" s="112"/>
      <c r="F139" s="127"/>
      <c r="G139" s="128">
        <f>G140</f>
        <v>0</v>
      </c>
    </row>
    <row r="140" spans="1:7" s="82" customFormat="1" ht="12" hidden="1">
      <c r="A140" s="90" t="s">
        <v>122</v>
      </c>
      <c r="B140" s="101">
        <v>915</v>
      </c>
      <c r="C140" s="91">
        <v>1200</v>
      </c>
      <c r="D140" s="91">
        <v>1202</v>
      </c>
      <c r="E140" s="92"/>
      <c r="F140" s="93"/>
      <c r="G140" s="94">
        <f>G141</f>
        <v>0</v>
      </c>
    </row>
    <row r="141" spans="1:7" s="82" customFormat="1" ht="36" hidden="1">
      <c r="A141" s="95" t="s">
        <v>97</v>
      </c>
      <c r="B141" s="96">
        <v>915</v>
      </c>
      <c r="C141" s="97">
        <v>1200</v>
      </c>
      <c r="D141" s="97">
        <v>1202</v>
      </c>
      <c r="E141" s="99" t="s">
        <v>96</v>
      </c>
      <c r="F141" s="100"/>
      <c r="G141" s="98">
        <f>G143</f>
        <v>0</v>
      </c>
    </row>
    <row r="142" spans="1:7" s="82" customFormat="1" ht="36" hidden="1">
      <c r="A142" s="95" t="s">
        <v>99</v>
      </c>
      <c r="B142" s="96">
        <v>915</v>
      </c>
      <c r="C142" s="97">
        <v>1200</v>
      </c>
      <c r="D142" s="97">
        <v>1202</v>
      </c>
      <c r="E142" s="99" t="s">
        <v>98</v>
      </c>
      <c r="F142" s="100"/>
      <c r="G142" s="98">
        <f>G143</f>
        <v>0</v>
      </c>
    </row>
    <row r="143" spans="1:7" s="82" customFormat="1" ht="12" hidden="1">
      <c r="A143" s="95" t="s">
        <v>48</v>
      </c>
      <c r="B143" s="96">
        <v>915</v>
      </c>
      <c r="C143" s="97">
        <v>1200</v>
      </c>
      <c r="D143" s="97">
        <v>1202</v>
      </c>
      <c r="E143" s="99" t="s">
        <v>98</v>
      </c>
      <c r="F143" s="100">
        <v>6</v>
      </c>
      <c r="G143" s="98">
        <v>0</v>
      </c>
    </row>
    <row r="144" s="82" customFormat="1" ht="12"/>
    <row r="145" s="82" customFormat="1" ht="12"/>
    <row r="146" s="82" customFormat="1" ht="12"/>
    <row r="147" s="82" customFormat="1" ht="12"/>
    <row r="148" s="82" customFormat="1" ht="12"/>
    <row r="149" s="82" customFormat="1" ht="12"/>
    <row r="150" s="82" customFormat="1" ht="12"/>
    <row r="151" s="82" customFormat="1" ht="12"/>
    <row r="152" s="82" customFormat="1" ht="12"/>
    <row r="153" s="82" customFormat="1" ht="12"/>
    <row r="154" s="82" customFormat="1" ht="12"/>
    <row r="155" s="82" customFormat="1" ht="12"/>
    <row r="156" s="82" customFormat="1" ht="12"/>
    <row r="157" s="82" customFormat="1" ht="12"/>
    <row r="158" s="82" customFormat="1" ht="12"/>
    <row r="159" s="82" customFormat="1" ht="12"/>
    <row r="160" s="82" customFormat="1" ht="12"/>
    <row r="161" s="82" customFormat="1" ht="12"/>
    <row r="162" s="82" customFormat="1" ht="12"/>
    <row r="163" s="82" customFormat="1" ht="12"/>
    <row r="164" s="82" customFormat="1" ht="12"/>
    <row r="165" s="82" customFormat="1" ht="12"/>
    <row r="166" s="82" customFormat="1" ht="12"/>
    <row r="167" s="82" customFormat="1" ht="12"/>
    <row r="168" s="82" customFormat="1" ht="12"/>
    <row r="169" s="82" customFormat="1" ht="12"/>
    <row r="170" s="82" customFormat="1" ht="12"/>
    <row r="171" s="82" customFormat="1" ht="12"/>
    <row r="172" s="82" customFormat="1" ht="12"/>
    <row r="173" s="82" customFormat="1" ht="12"/>
    <row r="174" s="82" customFormat="1" ht="12"/>
    <row r="175" s="82" customFormat="1" ht="12"/>
    <row r="176" s="82" customFormat="1" ht="12"/>
    <row r="177" s="82" customFormat="1" ht="12"/>
    <row r="178" s="82" customFormat="1" ht="12"/>
    <row r="179" s="82" customFormat="1" ht="12"/>
    <row r="180" s="82" customFormat="1" ht="12"/>
    <row r="181" s="82" customFormat="1" ht="12"/>
    <row r="182" s="82" customFormat="1" ht="12"/>
    <row r="183" s="82" customFormat="1" ht="12"/>
    <row r="184" s="82" customFormat="1" ht="12"/>
    <row r="185" s="82" customFormat="1" ht="12"/>
    <row r="186" s="82" customFormat="1" ht="12"/>
    <row r="187" s="82" customFormat="1" ht="12"/>
    <row r="188" s="82" customFormat="1" ht="12"/>
    <row r="189" s="82" customFormat="1" ht="12"/>
    <row r="190" s="82" customFormat="1" ht="12"/>
    <row r="191" s="82" customFormat="1" ht="12"/>
    <row r="192" s="82" customFormat="1" ht="12"/>
    <row r="193" s="82" customFormat="1" ht="12"/>
    <row r="194" s="82" customFormat="1" ht="12"/>
    <row r="195" s="82" customFormat="1" ht="12"/>
    <row r="196" s="82" customFormat="1" ht="12"/>
    <row r="197" s="82" customFormat="1" ht="12"/>
    <row r="198" s="82" customFormat="1" ht="12"/>
    <row r="199" s="82" customFormat="1" ht="12"/>
    <row r="200" s="82" customFormat="1" ht="12"/>
    <row r="201" s="82" customFormat="1" ht="12"/>
    <row r="202" s="82" customFormat="1" ht="12"/>
    <row r="203" s="82" customFormat="1" ht="12"/>
    <row r="204" s="82" customFormat="1" ht="12"/>
    <row r="205" s="82" customFormat="1" ht="12"/>
    <row r="206" s="82" customFormat="1" ht="12"/>
    <row r="207" s="82" customFormat="1" ht="12"/>
    <row r="208" s="82" customFormat="1" ht="12"/>
    <row r="209" s="82" customFormat="1" ht="12"/>
    <row r="210" s="82" customFormat="1" ht="12"/>
    <row r="211" s="82" customFormat="1" ht="12"/>
    <row r="212" s="82" customFormat="1" ht="12"/>
    <row r="213" s="82" customFormat="1" ht="12"/>
    <row r="214" s="82" customFormat="1" ht="12"/>
    <row r="215" s="82" customFormat="1" ht="12"/>
    <row r="216" s="82" customFormat="1" ht="12"/>
    <row r="217" s="82" customFormat="1" ht="12"/>
    <row r="218" s="82" customFormat="1" ht="12"/>
    <row r="219" s="82" customFormat="1" ht="12"/>
    <row r="220" s="82" customFormat="1" ht="12"/>
    <row r="221" s="82" customFormat="1" ht="12"/>
    <row r="222" s="82" customFormat="1" ht="12"/>
    <row r="223" s="82" customFormat="1" ht="12"/>
    <row r="224" s="82" customFormat="1" ht="12"/>
    <row r="225" s="82" customFormat="1" ht="12"/>
    <row r="226" s="82" customFormat="1" ht="12"/>
    <row r="227" s="82" customFormat="1" ht="12"/>
    <row r="228" s="82" customFormat="1" ht="12"/>
    <row r="229" s="82" customFormat="1" ht="12"/>
    <row r="230" s="82" customFormat="1" ht="12"/>
    <row r="231" s="82" customFormat="1" ht="12"/>
    <row r="232" s="82" customFormat="1" ht="12"/>
    <row r="233" s="82" customFormat="1" ht="12"/>
    <row r="234" s="82" customFormat="1" ht="12"/>
    <row r="235" s="82" customFormat="1" ht="12"/>
    <row r="236" s="82" customFormat="1" ht="12"/>
    <row r="237" s="82" customFormat="1" ht="12"/>
    <row r="238" s="82" customFormat="1" ht="12"/>
    <row r="239" s="82" customFormat="1" ht="12"/>
    <row r="240" s="82" customFormat="1" ht="12"/>
    <row r="241" s="82" customFormat="1" ht="12"/>
    <row r="242" s="82" customFormat="1" ht="12"/>
    <row r="243" s="82" customFormat="1" ht="12"/>
    <row r="244" s="82" customFormat="1" ht="12"/>
    <row r="245" s="82" customFormat="1" ht="12"/>
  </sheetData>
  <sheetProtection/>
  <mergeCells count="6">
    <mergeCell ref="E5:G5"/>
    <mergeCell ref="A8:E8"/>
    <mergeCell ref="G10:G11"/>
    <mergeCell ref="E1:F1"/>
    <mergeCell ref="A6:E6"/>
    <mergeCell ref="A7:E7"/>
  </mergeCells>
  <printOptions/>
  <pageMargins left="0.7" right="0.7" top="0.75" bottom="0.75" header="0.3" footer="0.3"/>
  <pageSetup horizontalDpi="600" verticalDpi="600" orientation="portrait" paperSize="9" r:id="rId3"/>
  <rowBreaks count="1" manualBreakCount="1">
    <brk id="13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Наташа</cp:lastModifiedBy>
  <cp:lastPrinted>2013-11-21T11:43:47Z</cp:lastPrinted>
  <dcterms:created xsi:type="dcterms:W3CDTF">2012-02-10T08:12:08Z</dcterms:created>
  <dcterms:modified xsi:type="dcterms:W3CDTF">2014-01-13T11:17:22Z</dcterms:modified>
  <cp:category/>
  <cp:version/>
  <cp:contentType/>
  <cp:contentStatus/>
</cp:coreProperties>
</file>